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2025年度日程表関係\"/>
    </mc:Choice>
  </mc:AlternateContent>
  <xr:revisionPtr revIDLastSave="0" documentId="8_{677F84AE-1D1B-40C6-9F21-32A9AE238F66}" xr6:coauthVersionLast="47" xr6:coauthVersionMax="47" xr10:uidLastSave="{00000000-0000-0000-0000-000000000000}"/>
  <bookViews>
    <workbookView xWindow="1170" yWindow="720" windowWidth="17820" windowHeight="15480" xr2:uid="{00000000-000D-0000-FFFF-FFFF00000000}"/>
  </bookViews>
  <sheets>
    <sheet name="実行委員会資料" sheetId="1" r:id="rId1"/>
    <sheet name="丸尾杯要項" sheetId="72" r:id="rId2"/>
    <sheet name="2026年間予定表 " sheetId="64" r:id="rId3"/>
    <sheet name="2026年度予算素案" sheetId="67" r:id="rId4"/>
    <sheet name="2026大会運営費予算素案" sheetId="63" r:id="rId5"/>
    <sheet name="請求書" sheetId="7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7" l="1"/>
  <c r="G14" i="67" s="1"/>
  <c r="F17" i="67"/>
  <c r="F14" i="67" s="1"/>
  <c r="G9" i="67"/>
  <c r="F9" i="67"/>
  <c r="H17" i="67"/>
  <c r="H14" i="67" s="1"/>
  <c r="G37" i="67" l="1"/>
  <c r="G42" i="67" s="1"/>
  <c r="F37" i="67"/>
  <c r="F42" i="67" s="1"/>
  <c r="H9" i="67"/>
  <c r="H37" i="67" l="1"/>
  <c r="H42" i="67" s="1"/>
  <c r="F44" i="63" l="1"/>
  <c r="H43" i="63"/>
  <c r="G43" i="63"/>
  <c r="F43" i="63"/>
  <c r="H42" i="63"/>
  <c r="G42" i="63"/>
  <c r="F42" i="63"/>
  <c r="H41" i="63"/>
  <c r="H45" i="63" s="1"/>
  <c r="G41" i="63"/>
  <c r="F41" i="63"/>
  <c r="E34" i="63"/>
  <c r="E35" i="63" s="1"/>
  <c r="D34" i="63"/>
  <c r="C34" i="63"/>
  <c r="H33" i="63"/>
  <c r="G33" i="63"/>
  <c r="F33" i="63"/>
  <c r="H32" i="63"/>
  <c r="G32" i="63"/>
  <c r="F32" i="63"/>
  <c r="H31" i="63"/>
  <c r="G31" i="63"/>
  <c r="F31" i="63"/>
  <c r="H30" i="63"/>
  <c r="G30" i="63"/>
  <c r="F30" i="63"/>
  <c r="D11" i="63"/>
  <c r="C11" i="63"/>
  <c r="H10" i="63"/>
  <c r="G10" i="63"/>
  <c r="F10" i="63"/>
  <c r="H9" i="63"/>
  <c r="G9" i="63"/>
  <c r="F9" i="63"/>
  <c r="E9" i="63"/>
  <c r="H8" i="63"/>
  <c r="G8" i="63"/>
  <c r="F8" i="63"/>
  <c r="E8" i="63"/>
  <c r="H7" i="63"/>
  <c r="G7" i="63"/>
  <c r="F7" i="63"/>
  <c r="E7" i="63"/>
  <c r="H6" i="63"/>
  <c r="G6" i="63"/>
  <c r="F6" i="63"/>
  <c r="E6" i="63"/>
  <c r="F45" i="63" l="1"/>
  <c r="G45" i="63"/>
  <c r="E11" i="63"/>
  <c r="E12" i="63" s="1"/>
  <c r="G11" i="63"/>
  <c r="H11" i="63"/>
  <c r="F11" i="63"/>
  <c r="G34" i="63"/>
  <c r="F34" i="63"/>
  <c r="H34" i="63"/>
  <c r="H46" i="63"/>
  <c r="J46" i="63" s="1"/>
  <c r="H12" i="63" l="1"/>
  <c r="J12" i="63" s="1"/>
  <c r="H35" i="63"/>
  <c r="J35" i="63" s="1"/>
</calcChain>
</file>

<file path=xl/sharedStrings.xml><?xml version="1.0" encoding="utf-8"?>
<sst xmlns="http://schemas.openxmlformats.org/spreadsheetml/2006/main" count="526" uniqueCount="421">
  <si>
    <t>議題　：</t>
    <rPh sb="0" eb="2">
      <t>ギダイ</t>
    </rPh>
    <phoneticPr fontId="6"/>
  </si>
  <si>
    <t>次回会議</t>
    <rPh sb="0" eb="2">
      <t>ジカイ</t>
    </rPh>
    <rPh sb="2" eb="4">
      <t>カイギ</t>
    </rPh>
    <phoneticPr fontId="6"/>
  </si>
  <si>
    <t>別紙</t>
    <rPh sb="0" eb="2">
      <t>ベッシ</t>
    </rPh>
    <phoneticPr fontId="6"/>
  </si>
  <si>
    <t>「1」リーグ戦　　</t>
    <rPh sb="6" eb="7">
      <t>セン</t>
    </rPh>
    <phoneticPr fontId="6"/>
  </si>
  <si>
    <t>チーム数</t>
    <rPh sb="3" eb="4">
      <t>スウ</t>
    </rPh>
    <phoneticPr fontId="6"/>
  </si>
  <si>
    <t>試合数</t>
    <rPh sb="0" eb="2">
      <t>シアイ</t>
    </rPh>
    <rPh sb="2" eb="3">
      <t>スウ</t>
    </rPh>
    <phoneticPr fontId="6"/>
  </si>
  <si>
    <t>収入</t>
    <rPh sb="0" eb="2">
      <t>シュウニュウ</t>
    </rPh>
    <phoneticPr fontId="6"/>
  </si>
  <si>
    <t>支　　　出</t>
    <rPh sb="0" eb="1">
      <t>ササ</t>
    </rPh>
    <rPh sb="4" eb="5">
      <t>デ</t>
    </rPh>
    <phoneticPr fontId="6"/>
  </si>
  <si>
    <t>参加費</t>
    <rPh sb="0" eb="3">
      <t>サンカヒ</t>
    </rPh>
    <phoneticPr fontId="6"/>
  </si>
  <si>
    <t>会場費</t>
    <rPh sb="0" eb="2">
      <t>カイジョウ</t>
    </rPh>
    <rPh sb="2" eb="3">
      <t>ヒ</t>
    </rPh>
    <phoneticPr fontId="6"/>
  </si>
  <si>
    <t>管理費</t>
    <rPh sb="0" eb="3">
      <t>カンリヒ</t>
    </rPh>
    <phoneticPr fontId="6"/>
  </si>
  <si>
    <t>審判費</t>
    <rPh sb="0" eb="2">
      <t>シンパン</t>
    </rPh>
    <rPh sb="2" eb="3">
      <t>ヒ</t>
    </rPh>
    <phoneticPr fontId="6"/>
  </si>
  <si>
    <t>表彰費</t>
    <rPh sb="0" eb="2">
      <t>ヒョウショウ</t>
    </rPh>
    <rPh sb="2" eb="3">
      <t>ヒ</t>
    </rPh>
    <phoneticPr fontId="6"/>
  </si>
  <si>
    <t>派遣費</t>
    <rPh sb="0" eb="2">
      <t>ハケン</t>
    </rPh>
    <rPh sb="2" eb="3">
      <t>ヒ</t>
    </rPh>
    <phoneticPr fontId="6"/>
  </si>
  <si>
    <t>　@500X1名/１試合</t>
    <rPh sb="7" eb="8">
      <t>メイ</t>
    </rPh>
    <rPh sb="10" eb="12">
      <t>シアイ</t>
    </rPh>
    <phoneticPr fontId="6"/>
  </si>
  <si>
    <t>四十雀</t>
    <rPh sb="0" eb="2">
      <t>４０</t>
    </rPh>
    <rPh sb="2" eb="3">
      <t>スズメ</t>
    </rPh>
    <phoneticPr fontId="6"/>
  </si>
  <si>
    <t>五十雀</t>
    <rPh sb="0" eb="2">
      <t>５０</t>
    </rPh>
    <rPh sb="2" eb="3">
      <t>スズメ</t>
    </rPh>
    <phoneticPr fontId="6"/>
  </si>
  <si>
    <t>六十雀</t>
    <rPh sb="0" eb="2">
      <t>６０</t>
    </rPh>
    <rPh sb="2" eb="3">
      <t>スズメ</t>
    </rPh>
    <phoneticPr fontId="6"/>
  </si>
  <si>
    <t>七十雀</t>
    <rPh sb="0" eb="3">
      <t>ナナジュウカラ</t>
    </rPh>
    <phoneticPr fontId="6"/>
  </si>
  <si>
    <t>入れ替え戦</t>
    <rPh sb="0" eb="1">
      <t>イ</t>
    </rPh>
    <rPh sb="2" eb="3">
      <t>カ</t>
    </rPh>
    <rPh sb="4" eb="5">
      <t>セン</t>
    </rPh>
    <phoneticPr fontId="6"/>
  </si>
  <si>
    <t>小計</t>
    <rPh sb="0" eb="2">
      <t>ショウケイ</t>
    </rPh>
    <phoneticPr fontId="6"/>
  </si>
  <si>
    <t>収入合計</t>
    <rPh sb="0" eb="2">
      <t>シュウニュウ</t>
    </rPh>
    <rPh sb="2" eb="4">
      <t>ゴウケイ</t>
    </rPh>
    <phoneticPr fontId="6"/>
  </si>
  <si>
    <t>支出合計</t>
    <rPh sb="0" eb="2">
      <t>シシュツ</t>
    </rPh>
    <rPh sb="2" eb="4">
      <t>ゴウケイ</t>
    </rPh>
    <phoneticPr fontId="6"/>
  </si>
  <si>
    <t>四十雀1部</t>
    <rPh sb="0" eb="2">
      <t>４０</t>
    </rPh>
    <rPh sb="2" eb="3">
      <t>スズメ</t>
    </rPh>
    <rPh sb="4" eb="5">
      <t>ブ</t>
    </rPh>
    <phoneticPr fontId="6"/>
  </si>
  <si>
    <t>12ﾁｰﾑ　66試合</t>
    <rPh sb="8" eb="10">
      <t>シアイ</t>
    </rPh>
    <phoneticPr fontId="6"/>
  </si>
  <si>
    <t>五十雀1部</t>
    <rPh sb="0" eb="2">
      <t>５０</t>
    </rPh>
    <rPh sb="2" eb="3">
      <t>スズメ</t>
    </rPh>
    <rPh sb="4" eb="5">
      <t>ブ</t>
    </rPh>
    <phoneticPr fontId="6"/>
  </si>
  <si>
    <t>12ﾁｰﾑ　66試合　　　</t>
    <rPh sb="8" eb="10">
      <t>シアイ</t>
    </rPh>
    <phoneticPr fontId="6"/>
  </si>
  <si>
    <t>四十雀2部</t>
    <rPh sb="0" eb="2">
      <t>４０</t>
    </rPh>
    <rPh sb="2" eb="3">
      <t>スズメ</t>
    </rPh>
    <rPh sb="4" eb="5">
      <t>ブ</t>
    </rPh>
    <phoneticPr fontId="6"/>
  </si>
  <si>
    <t>五十雀2部</t>
    <rPh sb="0" eb="2">
      <t>５０</t>
    </rPh>
    <rPh sb="2" eb="3">
      <t>スズメ</t>
    </rPh>
    <rPh sb="4" eb="5">
      <t>ブ</t>
    </rPh>
    <phoneticPr fontId="6"/>
  </si>
  <si>
    <t>四十雀3部</t>
    <rPh sb="0" eb="2">
      <t>４０</t>
    </rPh>
    <rPh sb="2" eb="3">
      <t>スズメ</t>
    </rPh>
    <rPh sb="4" eb="5">
      <t>ブ</t>
    </rPh>
    <phoneticPr fontId="6"/>
  </si>
  <si>
    <t>四十雀4部</t>
    <rPh sb="0" eb="2">
      <t>４０</t>
    </rPh>
    <rPh sb="2" eb="3">
      <t>スズメ</t>
    </rPh>
    <rPh sb="4" eb="5">
      <t>ブ</t>
    </rPh>
    <phoneticPr fontId="6"/>
  </si>
  <si>
    <t>　　　　　　3試合</t>
    <rPh sb="7" eb="9">
      <t>シアイ</t>
    </rPh>
    <phoneticPr fontId="6"/>
  </si>
  <si>
    <t>計</t>
    <rPh sb="0" eb="1">
      <t>ケイ</t>
    </rPh>
    <phoneticPr fontId="6"/>
  </si>
  <si>
    <t>「2」トーナメント戦</t>
    <rPh sb="9" eb="10">
      <t>セン</t>
    </rPh>
    <phoneticPr fontId="6"/>
  </si>
  <si>
    <t>*500×4名/１試合</t>
    <rPh sb="6" eb="7">
      <t>メイ</t>
    </rPh>
    <rPh sb="9" eb="11">
      <t>シアイ</t>
    </rPh>
    <phoneticPr fontId="6"/>
  </si>
  <si>
    <t>「3」チャンピオンズカップ戦</t>
    <rPh sb="13" eb="14">
      <t>セン</t>
    </rPh>
    <phoneticPr fontId="6"/>
  </si>
  <si>
    <t>注：　審判本部担当</t>
    <rPh sb="0" eb="1">
      <t>チュウ</t>
    </rPh>
    <rPh sb="3" eb="5">
      <t>シンパン</t>
    </rPh>
    <rPh sb="5" eb="7">
      <t>ホンブ</t>
    </rPh>
    <rPh sb="7" eb="9">
      <t>タントウ</t>
    </rPh>
    <phoneticPr fontId="6"/>
  </si>
  <si>
    <t>「4」会場調整費</t>
    <rPh sb="3" eb="5">
      <t>カイジョウ</t>
    </rPh>
    <rPh sb="5" eb="8">
      <t>チョウセイヒ</t>
    </rPh>
    <phoneticPr fontId="6"/>
  </si>
  <si>
    <t>※取得助成費、提供貢献助成日費、雨天中止管理費として、予算計上</t>
    <rPh sb="1" eb="3">
      <t>シュトク</t>
    </rPh>
    <rPh sb="3" eb="6">
      <t>ジョセイヒ</t>
    </rPh>
    <rPh sb="7" eb="9">
      <t>テイキョウ</t>
    </rPh>
    <rPh sb="9" eb="11">
      <t>コウケン</t>
    </rPh>
    <rPh sb="11" eb="13">
      <t>ジョセイ</t>
    </rPh>
    <rPh sb="13" eb="14">
      <t>ヒ</t>
    </rPh>
    <rPh sb="14" eb="15">
      <t>ヒ</t>
    </rPh>
    <rPh sb="27" eb="29">
      <t>ヨサン</t>
    </rPh>
    <rPh sb="29" eb="31">
      <t>ケイジョウ</t>
    </rPh>
    <phoneticPr fontId="6"/>
  </si>
  <si>
    <t>≪参考≫</t>
    <rPh sb="1" eb="3">
      <t>サンコウ</t>
    </rPh>
    <phoneticPr fontId="6"/>
  </si>
  <si>
    <t>　1）取得助成</t>
    <rPh sb="3" eb="5">
      <t>シュトク</t>
    </rPh>
    <rPh sb="5" eb="7">
      <t>ジョセイ</t>
    </rPh>
    <phoneticPr fontId="6"/>
  </si>
  <si>
    <t>　2）提供助成</t>
    <rPh sb="3" eb="5">
      <t>テイキョウ</t>
    </rPh>
    <rPh sb="5" eb="7">
      <t>ジョセイ</t>
    </rPh>
    <phoneticPr fontId="6"/>
  </si>
  <si>
    <t>　　2）丸尾杯シニア選手権について</t>
    <rPh sb="4" eb="6">
      <t>マルオ</t>
    </rPh>
    <rPh sb="6" eb="7">
      <t>ハイ</t>
    </rPh>
    <phoneticPr fontId="6"/>
  </si>
  <si>
    <t>リーグ戦・トーナメント戦と同一チームが優勝又は準優勝の場合は出場チーム数を減ずる。</t>
    <rPh sb="3" eb="4">
      <t>セン</t>
    </rPh>
    <rPh sb="11" eb="12">
      <t>イクサ</t>
    </rPh>
    <rPh sb="13" eb="14">
      <t>ドウ</t>
    </rPh>
    <rPh sb="14" eb="15">
      <t>イッ</t>
    </rPh>
    <rPh sb="19" eb="21">
      <t>ユウショウ</t>
    </rPh>
    <rPh sb="21" eb="22">
      <t>マタ</t>
    </rPh>
    <rPh sb="23" eb="26">
      <t>ジュンユウショウ</t>
    </rPh>
    <rPh sb="27" eb="29">
      <t>バアイ</t>
    </rPh>
    <phoneticPr fontId="6"/>
  </si>
  <si>
    <t>競 技 時 間</t>
    <rPh sb="0" eb="1">
      <t>セリ</t>
    </rPh>
    <rPh sb="2" eb="3">
      <t>ワザ</t>
    </rPh>
    <rPh sb="4" eb="5">
      <t>トキ</t>
    </rPh>
    <rPh sb="6" eb="7">
      <t>アイダ</t>
    </rPh>
    <phoneticPr fontId="6"/>
  </si>
  <si>
    <t>※　勝敗が決しない場合は、延長戦を行わず総てＰＫ方式とする。</t>
    <rPh sb="2" eb="4">
      <t>ショウハイ</t>
    </rPh>
    <rPh sb="5" eb="6">
      <t>ケッ</t>
    </rPh>
    <rPh sb="9" eb="11">
      <t>バアイ</t>
    </rPh>
    <rPh sb="13" eb="16">
      <t>エンチョウセン</t>
    </rPh>
    <rPh sb="17" eb="18">
      <t>オコナ</t>
    </rPh>
    <rPh sb="20" eb="21">
      <t>スベ</t>
    </rPh>
    <rPh sb="24" eb="26">
      <t>ホウシキ</t>
    </rPh>
    <phoneticPr fontId="6"/>
  </si>
  <si>
    <t>メンバー表</t>
    <rPh sb="4" eb="5">
      <t>ヒョウ</t>
    </rPh>
    <phoneticPr fontId="6"/>
  </si>
  <si>
    <t>メンバー表提出要領は、リーグ戦運営要領と同様。</t>
    <rPh sb="4" eb="5">
      <t>ヒョウ</t>
    </rPh>
    <rPh sb="5" eb="7">
      <t>テイシュツ</t>
    </rPh>
    <rPh sb="7" eb="9">
      <t>ヨウリョウ</t>
    </rPh>
    <rPh sb="14" eb="15">
      <t>セン</t>
    </rPh>
    <rPh sb="15" eb="17">
      <t>ウンエイ</t>
    </rPh>
    <rPh sb="17" eb="19">
      <t>ヨウリョウ</t>
    </rPh>
    <rPh sb="20" eb="22">
      <t>ドウヨウ</t>
    </rPh>
    <phoneticPr fontId="6"/>
  </si>
  <si>
    <t>警告・退場</t>
    <rPh sb="0" eb="2">
      <t>ケイコク</t>
    </rPh>
    <rPh sb="3" eb="5">
      <t>タイジョウ</t>
    </rPh>
    <phoneticPr fontId="6"/>
  </si>
  <si>
    <t>警告累積２回受けた場合は、次の１試合出場を停止する。</t>
    <rPh sb="0" eb="2">
      <t>ケイコク</t>
    </rPh>
    <rPh sb="2" eb="4">
      <t>ルイセキ</t>
    </rPh>
    <rPh sb="5" eb="6">
      <t>カイ</t>
    </rPh>
    <rPh sb="6" eb="7">
      <t>ウ</t>
    </rPh>
    <rPh sb="9" eb="11">
      <t>バアイ</t>
    </rPh>
    <rPh sb="13" eb="14">
      <t>ツギ</t>
    </rPh>
    <rPh sb="16" eb="18">
      <t>シアイ</t>
    </rPh>
    <rPh sb="18" eb="20">
      <t>シュツジョウ</t>
    </rPh>
    <rPh sb="21" eb="23">
      <t>テイシ</t>
    </rPh>
    <phoneticPr fontId="6"/>
  </si>
  <si>
    <t>即退場処分を受けた場合は、以後の本大会出場を停止する。</t>
    <rPh sb="0" eb="1">
      <t>ソク</t>
    </rPh>
    <rPh sb="1" eb="3">
      <t>タイジョウ</t>
    </rPh>
    <rPh sb="3" eb="5">
      <t>ショブン</t>
    </rPh>
    <rPh sb="6" eb="7">
      <t>ウ</t>
    </rPh>
    <rPh sb="9" eb="11">
      <t>バアイ</t>
    </rPh>
    <rPh sb="13" eb="15">
      <t>イゴ</t>
    </rPh>
    <rPh sb="16" eb="19">
      <t>ホンタイカイ</t>
    </rPh>
    <rPh sb="19" eb="21">
      <t>シュツジョウ</t>
    </rPh>
    <rPh sb="22" eb="24">
      <t>テイシ</t>
    </rPh>
    <phoneticPr fontId="6"/>
  </si>
  <si>
    <t>そ　の　他</t>
    <rPh sb="4" eb="5">
      <t>タ</t>
    </rPh>
    <phoneticPr fontId="6"/>
  </si>
  <si>
    <t>ものとして組み合わせのシード権を付与する。</t>
    <rPh sb="5" eb="6">
      <t>ク</t>
    </rPh>
    <rPh sb="7" eb="8">
      <t>ア</t>
    </rPh>
    <rPh sb="14" eb="15">
      <t>ケン</t>
    </rPh>
    <rPh sb="16" eb="18">
      <t>フヨ</t>
    </rPh>
    <phoneticPr fontId="6"/>
  </si>
  <si>
    <t>県議長杯トーナメント大会の優勝 ・ 準優勝チームは、組み合わせを振り分ける。</t>
    <rPh sb="0" eb="1">
      <t>ケン</t>
    </rPh>
    <rPh sb="1" eb="3">
      <t>ギチョウ</t>
    </rPh>
    <rPh sb="3" eb="4">
      <t>ハイ</t>
    </rPh>
    <rPh sb="10" eb="12">
      <t>タイカイ</t>
    </rPh>
    <rPh sb="13" eb="15">
      <t>ユウショウ</t>
    </rPh>
    <rPh sb="18" eb="21">
      <t>ジュンユウショウ</t>
    </rPh>
    <rPh sb="26" eb="27">
      <t>ク</t>
    </rPh>
    <rPh sb="28" eb="29">
      <t>ア</t>
    </rPh>
    <rPh sb="32" eb="33">
      <t>フ</t>
    </rPh>
    <rPh sb="34" eb="35">
      <t>ワ</t>
    </rPh>
    <phoneticPr fontId="6"/>
  </si>
  <si>
    <t>※　1)項に該当しない場合は、振り分けた後オープン抽選とする。</t>
    <rPh sb="4" eb="5">
      <t>コウ</t>
    </rPh>
    <rPh sb="6" eb="8">
      <t>ガイトウ</t>
    </rPh>
    <rPh sb="11" eb="13">
      <t>バアイ</t>
    </rPh>
    <rPh sb="15" eb="16">
      <t>フ</t>
    </rPh>
    <rPh sb="17" eb="18">
      <t>ワ</t>
    </rPh>
    <rPh sb="20" eb="21">
      <t>ノチ</t>
    </rPh>
    <rPh sb="25" eb="27">
      <t>チュウセン</t>
    </rPh>
    <phoneticPr fontId="6"/>
  </si>
  <si>
    <t>リーグ戦優勝での出場チームは、オープン組み合わせ抽選とする。</t>
    <rPh sb="3" eb="4">
      <t>セン</t>
    </rPh>
    <rPh sb="4" eb="6">
      <t>ユウショウ</t>
    </rPh>
    <rPh sb="8" eb="10">
      <t>シュツジョウ</t>
    </rPh>
    <rPh sb="19" eb="20">
      <t>ク</t>
    </rPh>
    <rPh sb="21" eb="22">
      <t>ア</t>
    </rPh>
    <rPh sb="24" eb="26">
      <t>チュウセン</t>
    </rPh>
    <phoneticPr fontId="6"/>
  </si>
  <si>
    <t>【四 十 雀 の 部】</t>
    <rPh sb="1" eb="2">
      <t>ヨン</t>
    </rPh>
    <rPh sb="3" eb="4">
      <t>ジュウ</t>
    </rPh>
    <rPh sb="5" eb="6">
      <t>スズメ</t>
    </rPh>
    <rPh sb="9" eb="10">
      <t>ブ</t>
    </rPh>
    <phoneticPr fontId="6"/>
  </si>
  <si>
    <t>優勝</t>
    <rPh sb="0" eb="2">
      <t>ユウショウ</t>
    </rPh>
    <phoneticPr fontId="6"/>
  </si>
  <si>
    <t>表　　　　彰</t>
    <rPh sb="0" eb="1">
      <t>オモテ</t>
    </rPh>
    <rPh sb="5" eb="6">
      <t>アキラ</t>
    </rPh>
    <phoneticPr fontId="6"/>
  </si>
  <si>
    <t>免　　　　責</t>
    <rPh sb="0" eb="1">
      <t>メン</t>
    </rPh>
    <rPh sb="5" eb="6">
      <t>セキ</t>
    </rPh>
    <phoneticPr fontId="6"/>
  </si>
  <si>
    <t>この大会においての傷害等事故に対する責は一切負わない。</t>
    <rPh sb="2" eb="4">
      <t>タイカイ</t>
    </rPh>
    <rPh sb="9" eb="11">
      <t>ショウガイ</t>
    </rPh>
    <rPh sb="11" eb="12">
      <t>ナド</t>
    </rPh>
    <rPh sb="12" eb="14">
      <t>ジコ</t>
    </rPh>
    <rPh sb="15" eb="16">
      <t>タイ</t>
    </rPh>
    <rPh sb="18" eb="19">
      <t>セキ</t>
    </rPh>
    <rPh sb="20" eb="22">
      <t>イッサイ</t>
    </rPh>
    <rPh sb="22" eb="23">
      <t>オ</t>
    </rPh>
    <phoneticPr fontId="6"/>
  </si>
  <si>
    <t>　　4）その他</t>
    <phoneticPr fontId="6"/>
  </si>
  <si>
    <t>入れ替え戦　　　　　　　　　</t>
    <rPh sb="0" eb="1">
      <t>イ</t>
    </rPh>
    <rPh sb="2" eb="3">
      <t>カ</t>
    </rPh>
    <rPh sb="4" eb="5">
      <t>セン</t>
    </rPh>
    <phoneticPr fontId="6"/>
  </si>
  <si>
    <t>注：準決勝･決勝審判本部担当</t>
    <rPh sb="0" eb="1">
      <t>チュウ</t>
    </rPh>
    <rPh sb="2" eb="3">
      <t>ジュン</t>
    </rPh>
    <rPh sb="3" eb="5">
      <t>ケッショウ</t>
    </rPh>
    <rPh sb="6" eb="8">
      <t>ケッショウ</t>
    </rPh>
    <rPh sb="8" eb="10">
      <t>シンパン</t>
    </rPh>
    <rPh sb="10" eb="12">
      <t>ホンブ</t>
    </rPh>
    <rPh sb="12" eb="14">
      <t>タントウ</t>
    </rPh>
    <phoneticPr fontId="6"/>
  </si>
  <si>
    <t>派遣費他</t>
    <rPh sb="0" eb="2">
      <t>ハケン</t>
    </rPh>
    <rPh sb="2" eb="3">
      <t>ヒ</t>
    </rPh>
    <rPh sb="3" eb="4">
      <t>ホカ</t>
    </rPh>
    <phoneticPr fontId="6"/>
  </si>
  <si>
    <t>会場特別費</t>
    <rPh sb="0" eb="2">
      <t>カイジョウ</t>
    </rPh>
    <rPh sb="2" eb="4">
      <t>トクベツ</t>
    </rPh>
    <rPh sb="4" eb="5">
      <t>ヒ</t>
    </rPh>
    <phoneticPr fontId="6"/>
  </si>
  <si>
    <t>※参加チームは　四十雀リーグ・五十雀・六十雀リーグともリーグ戦優勝チームとトーナメント１位・２位チームとする。　</t>
    <rPh sb="1" eb="3">
      <t>サンカ</t>
    </rPh>
    <rPh sb="8" eb="10">
      <t>４０</t>
    </rPh>
    <rPh sb="10" eb="11">
      <t>スズメ</t>
    </rPh>
    <rPh sb="15" eb="18">
      <t>ゴジュウカラ</t>
    </rPh>
    <rPh sb="19" eb="21">
      <t>60</t>
    </rPh>
    <rPh sb="21" eb="22">
      <t>スズメ</t>
    </rPh>
    <rPh sb="30" eb="31">
      <t>セン</t>
    </rPh>
    <rPh sb="31" eb="33">
      <t>ユウショウ</t>
    </rPh>
    <rPh sb="44" eb="45">
      <t>イ</t>
    </rPh>
    <rPh sb="47" eb="48">
      <t>イ</t>
    </rPh>
    <phoneticPr fontId="6"/>
  </si>
  <si>
    <r>
      <t>理事会・各種委員会</t>
    </r>
    <r>
      <rPr>
        <sz val="8"/>
        <rFont val="ＭＳ Ｐゴシック"/>
        <family val="3"/>
        <charset val="128"/>
      </rPr>
      <t>（湘南台公民館）</t>
    </r>
    <rPh sb="0" eb="3">
      <t>リジカイ</t>
    </rPh>
    <rPh sb="4" eb="6">
      <t>カクシュ</t>
    </rPh>
    <rPh sb="6" eb="9">
      <t>イインカイ</t>
    </rPh>
    <rPh sb="10" eb="13">
      <t>ショウナンダイ</t>
    </rPh>
    <rPh sb="13" eb="16">
      <t>コウミンカン</t>
    </rPh>
    <phoneticPr fontId="6"/>
  </si>
  <si>
    <t>各種大会</t>
    <rPh sb="0" eb="2">
      <t>カクシュ</t>
    </rPh>
    <rPh sb="2" eb="4">
      <t>タイカイ</t>
    </rPh>
    <phoneticPr fontId="6"/>
  </si>
  <si>
    <t>審判関係</t>
    <rPh sb="0" eb="2">
      <t>シンパン</t>
    </rPh>
    <rPh sb="2" eb="4">
      <t>カンケイ</t>
    </rPh>
    <phoneticPr fontId="6"/>
  </si>
  <si>
    <t>湘南台公民館　　　　　　　　</t>
    <rPh sb="0" eb="3">
      <t>ショウナンダイ</t>
    </rPh>
    <rPh sb="3" eb="6">
      <t>コウミンカン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</si>
  <si>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</si>
  <si>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</si>
  <si>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</si>
  <si>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会議名</t>
    <rPh sb="0" eb="2">
      <t>カイギ</t>
    </rPh>
    <rPh sb="2" eb="3">
      <t>メイ</t>
    </rPh>
    <phoneticPr fontId="6"/>
  </si>
  <si>
    <t>主なる内容</t>
    <rPh sb="0" eb="1">
      <t>オモ</t>
    </rPh>
    <rPh sb="3" eb="4">
      <t>ウチ</t>
    </rPh>
    <rPh sb="4" eb="5">
      <t>カタチ</t>
    </rPh>
    <phoneticPr fontId="6"/>
  </si>
  <si>
    <t>内　　容</t>
    <rPh sb="0" eb="1">
      <t>ウチ</t>
    </rPh>
    <rPh sb="3" eb="4">
      <t>カタチ</t>
    </rPh>
    <phoneticPr fontId="6"/>
  </si>
  <si>
    <t>内　　　　　　容</t>
    <rPh sb="0" eb="1">
      <t>ウチ</t>
    </rPh>
    <rPh sb="7" eb="8">
      <t>カタチ</t>
    </rPh>
    <phoneticPr fontId="6"/>
  </si>
  <si>
    <t>上旬</t>
    <rPh sb="0" eb="2">
      <t>ジョウジュン</t>
    </rPh>
    <phoneticPr fontId="6"/>
  </si>
  <si>
    <t>　リーグ戦開幕</t>
    <rPh sb="4" eb="5">
      <t>セン</t>
    </rPh>
    <rPh sb="5" eb="7">
      <t>カイマク</t>
    </rPh>
    <phoneticPr fontId="6"/>
  </si>
  <si>
    <t>　会計監査</t>
    <rPh sb="1" eb="3">
      <t>カイケイ</t>
    </rPh>
    <rPh sb="3" eb="5">
      <t>カンサ</t>
    </rPh>
    <phoneticPr fontId="6"/>
  </si>
  <si>
    <t>　理事会</t>
    <rPh sb="1" eb="4">
      <t>リジカイ</t>
    </rPh>
    <phoneticPr fontId="6"/>
  </si>
  <si>
    <t>　リーグ部会</t>
    <rPh sb="4" eb="6">
      <t>ブカイ</t>
    </rPh>
    <phoneticPr fontId="6"/>
  </si>
  <si>
    <t>　リーグ運営について</t>
    <rPh sb="4" eb="6">
      <t>ウンエイ</t>
    </rPh>
    <phoneticPr fontId="6"/>
  </si>
  <si>
    <t>　リーグ戦前期終了</t>
    <rPh sb="4" eb="5">
      <t>セン</t>
    </rPh>
    <rPh sb="5" eb="7">
      <t>ゼンキ</t>
    </rPh>
    <rPh sb="7" eb="9">
      <t>シュウリョウ</t>
    </rPh>
    <phoneticPr fontId="6"/>
  </si>
  <si>
    <t>競技委員会</t>
    <rPh sb="0" eb="2">
      <t>キョウギ</t>
    </rPh>
    <rPh sb="2" eb="4">
      <t>イイン</t>
    </rPh>
    <rPh sb="4" eb="5">
      <t>カイ</t>
    </rPh>
    <phoneticPr fontId="6"/>
  </si>
  <si>
    <t>　後期リ-グ運営について</t>
    <rPh sb="1" eb="3">
      <t>コウキ</t>
    </rPh>
    <rPh sb="6" eb="8">
      <t>ウンエイ</t>
    </rPh>
    <phoneticPr fontId="6"/>
  </si>
  <si>
    <r>
      <t>後期リーグ運営</t>
    </r>
    <r>
      <rPr>
        <sz val="9"/>
        <rFont val="ＭＳ Ｐゴシック"/>
        <family val="3"/>
        <charset val="128"/>
      </rPr>
      <t>について</t>
    </r>
    <rPh sb="0" eb="2">
      <t>コウキ</t>
    </rPh>
    <rPh sb="5" eb="7">
      <t>ウンエイ</t>
    </rPh>
    <phoneticPr fontId="6"/>
  </si>
  <si>
    <t>　トーナメント申込受付</t>
    <rPh sb="7" eb="9">
      <t>モウシコ</t>
    </rPh>
    <rPh sb="9" eb="11">
      <t>ウケツケ</t>
    </rPh>
    <phoneticPr fontId="6"/>
  </si>
  <si>
    <t>　新規加盟受付締切（書類）</t>
    <rPh sb="1" eb="3">
      <t>シンキ</t>
    </rPh>
    <rPh sb="3" eb="5">
      <t>カメイ</t>
    </rPh>
    <rPh sb="5" eb="7">
      <t>ウケツケ</t>
    </rPh>
    <rPh sb="7" eb="9">
      <t>シメキリ</t>
    </rPh>
    <rPh sb="10" eb="12">
      <t>ショルイ</t>
    </rPh>
    <phoneticPr fontId="6"/>
  </si>
  <si>
    <t>抽　選</t>
    <rPh sb="0" eb="1">
      <t>チュウ</t>
    </rPh>
    <rPh sb="2" eb="3">
      <t>セン</t>
    </rPh>
    <phoneticPr fontId="6"/>
  </si>
  <si>
    <t>　トーナメントについて</t>
    <phoneticPr fontId="6"/>
  </si>
  <si>
    <t>リーグ戦後期開始</t>
    <rPh sb="3" eb="4">
      <t>セン</t>
    </rPh>
    <rPh sb="4" eb="6">
      <t>コウキ</t>
    </rPh>
    <rPh sb="6" eb="8">
      <t>カイシ</t>
    </rPh>
    <phoneticPr fontId="6"/>
  </si>
  <si>
    <t>実施</t>
    <rPh sb="0" eb="2">
      <t>ジッシ</t>
    </rPh>
    <phoneticPr fontId="6"/>
  </si>
  <si>
    <t>　トーナメント日程</t>
    <rPh sb="7" eb="9">
      <t>ニッテイ</t>
    </rPh>
    <phoneticPr fontId="6"/>
  </si>
  <si>
    <t>　リーグ戦終了</t>
    <rPh sb="4" eb="5">
      <t>セン</t>
    </rPh>
    <rPh sb="5" eb="7">
      <t>シュウリョウ</t>
    </rPh>
    <phoneticPr fontId="6"/>
  </si>
  <si>
    <t>トーナメント大会開始</t>
    <rPh sb="6" eb="8">
      <t>タイカイ</t>
    </rPh>
    <rPh sb="8" eb="10">
      <t>カイシ</t>
    </rPh>
    <phoneticPr fontId="6"/>
  </si>
  <si>
    <t>　リーグ編成・競技委員選出</t>
    <rPh sb="4" eb="6">
      <t>ヘンセイ</t>
    </rPh>
    <rPh sb="7" eb="9">
      <t>キョウギ</t>
    </rPh>
    <rPh sb="9" eb="11">
      <t>イイン</t>
    </rPh>
    <rPh sb="11" eb="13">
      <t>センシュツ</t>
    </rPh>
    <phoneticPr fontId="6"/>
  </si>
  <si>
    <t xml:space="preserve">  選手エントリー表提出期限</t>
    <phoneticPr fontId="6"/>
  </si>
  <si>
    <t>　リーグ役員承認</t>
    <rPh sb="4" eb="6">
      <t>ヤクイン</t>
    </rPh>
    <rPh sb="6" eb="8">
      <t>ショウニン</t>
    </rPh>
    <phoneticPr fontId="6"/>
  </si>
  <si>
    <t>　リーグ編成・</t>
    <rPh sb="4" eb="6">
      <t>ヘンセイ</t>
    </rPh>
    <phoneticPr fontId="6"/>
  </si>
  <si>
    <t>　審判エントリー表提出期限</t>
    <rPh sb="1" eb="3">
      <t>シンパン</t>
    </rPh>
    <rPh sb="8" eb="9">
      <t>ヒョウ</t>
    </rPh>
    <rPh sb="9" eb="11">
      <t>テイシュツ</t>
    </rPh>
    <rPh sb="11" eb="13">
      <t>キゲン</t>
    </rPh>
    <phoneticPr fontId="6"/>
  </si>
  <si>
    <t>について</t>
  </si>
  <si>
    <t>トーナメント大会終了</t>
    <rPh sb="6" eb="8">
      <t>タイカイ</t>
    </rPh>
    <rPh sb="8" eb="10">
      <t>シュウリョウ</t>
    </rPh>
    <phoneticPr fontId="6"/>
  </si>
  <si>
    <t>議長杯表彰式</t>
    <rPh sb="0" eb="2">
      <t>ギチョウ</t>
    </rPh>
    <rPh sb="2" eb="3">
      <t>ハイ</t>
    </rPh>
    <rPh sb="3" eb="5">
      <t>ヒョウショウ</t>
    </rPh>
    <rPh sb="5" eb="6">
      <t>シキ</t>
    </rPh>
    <phoneticPr fontId="6"/>
  </si>
  <si>
    <t>監督部会　</t>
    <rPh sb="0" eb="2">
      <t>カントク</t>
    </rPh>
    <rPh sb="2" eb="4">
      <t>ブカイ</t>
    </rPh>
    <phoneticPr fontId="6"/>
  </si>
  <si>
    <t>　競技委員･チーム監督</t>
    <rPh sb="1" eb="3">
      <t>キョウギ</t>
    </rPh>
    <rPh sb="3" eb="5">
      <t>イイン</t>
    </rPh>
    <rPh sb="9" eb="11">
      <t>カントク</t>
    </rPh>
    <phoneticPr fontId="6"/>
  </si>
  <si>
    <t>審判部会　</t>
    <rPh sb="0" eb="1">
      <t>シン</t>
    </rPh>
    <rPh sb="1" eb="2">
      <t>パン</t>
    </rPh>
    <rPh sb="2" eb="3">
      <t>ブ</t>
    </rPh>
    <rPh sb="3" eb="4">
      <t>カイ</t>
    </rPh>
    <phoneticPr fontId="6"/>
  </si>
  <si>
    <t>　審判委員・チーム審判担当</t>
    <rPh sb="1" eb="3">
      <t>シンパン</t>
    </rPh>
    <rPh sb="3" eb="5">
      <t>イイン</t>
    </rPh>
    <rPh sb="9" eb="11">
      <t>シンパン</t>
    </rPh>
    <rPh sb="11" eb="13">
      <t>タントウ</t>
    </rPh>
    <phoneticPr fontId="6"/>
  </si>
  <si>
    <t>（丸尾杯）</t>
    <rPh sb="1" eb="3">
      <t>マルオ</t>
    </rPh>
    <rPh sb="3" eb="4">
      <t>ハイ</t>
    </rPh>
    <phoneticPr fontId="6"/>
  </si>
  <si>
    <t>県議会議長杯トーナメント大会優勝チーム及び準優勝チーム。</t>
    <rPh sb="0" eb="1">
      <t>ケン</t>
    </rPh>
    <rPh sb="1" eb="3">
      <t>ギカイ</t>
    </rPh>
    <rPh sb="3" eb="5">
      <t>ギチョウ</t>
    </rPh>
    <rPh sb="5" eb="6">
      <t>ハイ</t>
    </rPh>
    <rPh sb="12" eb="14">
      <t>タイカイ</t>
    </rPh>
    <rPh sb="14" eb="16">
      <t>ユウショウ</t>
    </rPh>
    <rPh sb="19" eb="20">
      <t>オヨ</t>
    </rPh>
    <rPh sb="21" eb="24">
      <t>ジュンユウショウ</t>
    </rPh>
    <phoneticPr fontId="6"/>
  </si>
  <si>
    <r>
      <t>◆</t>
    </r>
    <r>
      <rPr>
        <sz val="10"/>
        <rFont val="ＭＳ Ｐゴシック"/>
        <family val="3"/>
        <charset val="128"/>
      </rPr>
      <t>審判更新取得講習会×３回</t>
    </r>
    <rPh sb="3" eb="5">
      <t>コウシン</t>
    </rPh>
    <rPh sb="5" eb="7">
      <t>シュトク</t>
    </rPh>
    <rPh sb="7" eb="9">
      <t>コウシュウ</t>
    </rPh>
    <rPh sb="12" eb="13">
      <t>カイ</t>
    </rPh>
    <phoneticPr fontId="6"/>
  </si>
  <si>
    <r>
      <t>◆</t>
    </r>
    <r>
      <rPr>
        <sz val="10"/>
        <rFont val="ＭＳ Ｐゴシック"/>
        <family val="3"/>
        <charset val="128"/>
      </rPr>
      <t>審判新規取得講習会×１回</t>
    </r>
    <rPh sb="3" eb="5">
      <t>シンキ</t>
    </rPh>
    <rPh sb="5" eb="7">
      <t>シュトク</t>
    </rPh>
    <rPh sb="7" eb="10">
      <t>コウシュウカイ</t>
    </rPh>
    <rPh sb="12" eb="13">
      <t>カイ</t>
    </rPh>
    <phoneticPr fontId="6"/>
  </si>
  <si>
    <t>40-1</t>
    <phoneticPr fontId="6"/>
  </si>
  <si>
    <t>40-2</t>
    <phoneticPr fontId="6"/>
  </si>
  <si>
    <t>40-3</t>
    <phoneticPr fontId="6"/>
  </si>
  <si>
    <t>40-4</t>
    <phoneticPr fontId="6"/>
  </si>
  <si>
    <t>50-1</t>
    <phoneticPr fontId="6"/>
  </si>
  <si>
    <t>50-2</t>
    <phoneticPr fontId="6"/>
  </si>
  <si>
    <t>　次年度運営と競技委員</t>
    <rPh sb="1" eb="4">
      <t>ジネンド</t>
    </rPh>
    <rPh sb="4" eb="6">
      <t>ウンエイ</t>
    </rPh>
    <rPh sb="7" eb="9">
      <t>キョウギ</t>
    </rPh>
    <rPh sb="9" eb="11">
      <t>イイン</t>
    </rPh>
    <phoneticPr fontId="6"/>
  </si>
  <si>
    <t>（県議長杯）</t>
    <rPh sb="1" eb="2">
      <t>ケン</t>
    </rPh>
    <rPh sb="2" eb="4">
      <t>ギチョウ</t>
    </rPh>
    <rPh sb="4" eb="5">
      <t>ハイ</t>
    </rPh>
    <phoneticPr fontId="43"/>
  </si>
  <si>
    <t>　　　競技委員承認</t>
    <phoneticPr fontId="6"/>
  </si>
  <si>
    <t>～</t>
    <phoneticPr fontId="6"/>
  </si>
  <si>
    <t>　　　　　　（単位　円）</t>
    <rPh sb="7" eb="9">
      <t>タンイ</t>
    </rPh>
    <rPh sb="10" eb="11">
      <t>エン</t>
    </rPh>
    <phoneticPr fontId="6"/>
  </si>
  <si>
    <t>　</t>
    <phoneticPr fontId="6"/>
  </si>
  <si>
    <t>項　　　目</t>
    <rPh sb="0" eb="1">
      <t>コウ</t>
    </rPh>
    <rPh sb="4" eb="5">
      <t>メ</t>
    </rPh>
    <phoneticPr fontId="6"/>
  </si>
  <si>
    <t>備　考</t>
    <rPh sb="0" eb="1">
      <t>ソナエ</t>
    </rPh>
    <rPh sb="2" eb="3">
      <t>コウ</t>
    </rPh>
    <phoneticPr fontId="6"/>
  </si>
  <si>
    <t>２）支出の部</t>
    <rPh sb="2" eb="4">
      <t>シシュツ</t>
    </rPh>
    <rPh sb="5" eb="6">
      <t>ブ</t>
    </rPh>
    <phoneticPr fontId="6"/>
  </si>
  <si>
    <t>次年度繰越金</t>
    <rPh sb="0" eb="3">
      <t>ジネンド</t>
    </rPh>
    <rPh sb="3" eb="5">
      <t>クリコシ</t>
    </rPh>
    <rPh sb="5" eb="6">
      <t>キン</t>
    </rPh>
    <phoneticPr fontId="6"/>
  </si>
  <si>
    <t>五十雀3部</t>
    <rPh sb="0" eb="2">
      <t>ゴジュウ</t>
    </rPh>
    <rPh sb="2" eb="3">
      <t>スズメ</t>
    </rPh>
    <rPh sb="4" eb="5">
      <t>ブ</t>
    </rPh>
    <phoneticPr fontId="6"/>
  </si>
  <si>
    <t>六十雀1部</t>
    <rPh sb="0" eb="3">
      <t>ロクジュウカラ</t>
    </rPh>
    <rPh sb="4" eb="5">
      <t>ブ</t>
    </rPh>
    <phoneticPr fontId="6"/>
  </si>
  <si>
    <t>六十雀2部</t>
    <rPh sb="0" eb="3">
      <t>ロクジュウカラ</t>
    </rPh>
    <rPh sb="4" eb="5">
      <t>ブ</t>
    </rPh>
    <phoneticPr fontId="6"/>
  </si>
  <si>
    <t>回</t>
    <rPh sb="0" eb="1">
      <t>カイ</t>
    </rPh>
    <phoneticPr fontId="6"/>
  </si>
  <si>
    <t>50-3</t>
    <phoneticPr fontId="6"/>
  </si>
  <si>
    <t>３位</t>
    <rPh sb="1" eb="2">
      <t>イ</t>
    </rPh>
    <phoneticPr fontId="6"/>
  </si>
  <si>
    <t>四十雀</t>
    <rPh sb="0" eb="3">
      <t>シジュウカラ</t>
    </rPh>
    <phoneticPr fontId="6"/>
  </si>
  <si>
    <t>五十雀</t>
    <rPh sb="0" eb="2">
      <t>50</t>
    </rPh>
    <rPh sb="2" eb="3">
      <t>スズメ</t>
    </rPh>
    <phoneticPr fontId="6"/>
  </si>
  <si>
    <t>六十雀</t>
    <rPh sb="0" eb="2">
      <t>60</t>
    </rPh>
    <rPh sb="2" eb="3">
      <t>スズメ</t>
    </rPh>
    <phoneticPr fontId="6"/>
  </si>
  <si>
    <t>　　1）トーナメント大会の結果　　　　　　</t>
    <rPh sb="13" eb="15">
      <t>ケッカ</t>
    </rPh>
    <phoneticPr fontId="6"/>
  </si>
  <si>
    <t>1)</t>
    <phoneticPr fontId="6"/>
  </si>
  <si>
    <t>2)</t>
    <phoneticPr fontId="6"/>
  </si>
  <si>
    <t>3)</t>
    <phoneticPr fontId="6"/>
  </si>
  <si>
    <t>１)</t>
    <phoneticPr fontId="6"/>
  </si>
  <si>
    <t>２)</t>
    <phoneticPr fontId="6"/>
  </si>
  <si>
    <t>３)</t>
    <phoneticPr fontId="6"/>
  </si>
  <si>
    <t>４)</t>
    <phoneticPr fontId="6"/>
  </si>
  <si>
    <t>５)</t>
    <phoneticPr fontId="6"/>
  </si>
  <si>
    <t>以　　　上</t>
    <rPh sb="0" eb="1">
      <t>イ</t>
    </rPh>
    <rPh sb="4" eb="5">
      <t>ウエ</t>
    </rPh>
    <phoneticPr fontId="6"/>
  </si>
  <si>
    <t>　　</t>
    <phoneticPr fontId="6"/>
  </si>
  <si>
    <t>（一社）神奈川シニアサッカーリーグ　</t>
    <rPh sb="1" eb="3">
      <t>イチシャ</t>
    </rPh>
    <rPh sb="4" eb="7">
      <t>カナガワ</t>
    </rPh>
    <phoneticPr fontId="6"/>
  </si>
  <si>
    <t>四十雀の部、五十雀の部、六十雀の部及び七十雀、各々のリーグ戦優勝チーム。</t>
    <rPh sb="0" eb="2">
      <t>ヨンジュウ</t>
    </rPh>
    <rPh sb="2" eb="3">
      <t>スズメ</t>
    </rPh>
    <rPh sb="4" eb="5">
      <t>ブ</t>
    </rPh>
    <rPh sb="6" eb="8">
      <t>ゴジュウ</t>
    </rPh>
    <rPh sb="8" eb="9">
      <t>スズメ</t>
    </rPh>
    <rPh sb="10" eb="11">
      <t>ブ</t>
    </rPh>
    <rPh sb="12" eb="14">
      <t>６０</t>
    </rPh>
    <rPh sb="14" eb="15">
      <t>スズメ</t>
    </rPh>
    <rPh sb="16" eb="17">
      <t>ブ</t>
    </rPh>
    <rPh sb="19" eb="20">
      <t>ナナ</t>
    </rPh>
    <rPh sb="23" eb="25">
      <t>オノオノ</t>
    </rPh>
    <rPh sb="29" eb="30">
      <t>イクサ</t>
    </rPh>
    <rPh sb="30" eb="32">
      <t>ユウショウ</t>
    </rPh>
    <phoneticPr fontId="6"/>
  </si>
  <si>
    <t>「警告・退場」の処分は、リーグ戦から引き継ぎ累積処分を行う。</t>
    <phoneticPr fontId="6"/>
  </si>
  <si>
    <t>七十雀</t>
    <rPh sb="0" eb="2">
      <t>ナナジュウ</t>
    </rPh>
    <rPh sb="2" eb="3">
      <t>スズメ</t>
    </rPh>
    <phoneticPr fontId="6"/>
  </si>
  <si>
    <t>　海老名市文化会館（１８：３０～）(＊藤沢商工会館)</t>
    <rPh sb="1" eb="4">
      <t>エビナ</t>
    </rPh>
    <rPh sb="4" eb="5">
      <t>シ</t>
    </rPh>
    <rPh sb="5" eb="7">
      <t>ブンカ</t>
    </rPh>
    <rPh sb="7" eb="9">
      <t>カイカン</t>
    </rPh>
    <phoneticPr fontId="6"/>
  </si>
  <si>
    <r>
      <t>実行委員会</t>
    </r>
    <r>
      <rPr>
        <sz val="10"/>
        <rFont val="ＭＳ Ｐゴシック"/>
        <family val="3"/>
        <charset val="128"/>
      </rPr>
      <t>兼リーグ部会</t>
    </r>
    <rPh sb="0" eb="2">
      <t>ジッコウ</t>
    </rPh>
    <rPh sb="1" eb="4">
      <t>イインカイ</t>
    </rPh>
    <rPh sb="8" eb="10">
      <t>ブカイ</t>
    </rPh>
    <phoneticPr fontId="6"/>
  </si>
  <si>
    <t>　総会（理事会）</t>
    <rPh sb="1" eb="3">
      <t>ソウカイ</t>
    </rPh>
    <rPh sb="4" eb="7">
      <t>リジカイ</t>
    </rPh>
    <phoneticPr fontId="43"/>
  </si>
  <si>
    <t>事業報告・会計報告他</t>
    <rPh sb="0" eb="2">
      <t>ジギョウ</t>
    </rPh>
    <rPh sb="2" eb="4">
      <t>ホウコク</t>
    </rPh>
    <rPh sb="5" eb="7">
      <t>カイケイ</t>
    </rPh>
    <rPh sb="7" eb="9">
      <t>ホウコク</t>
    </rPh>
    <rPh sb="9" eb="10">
      <t>ホカ</t>
    </rPh>
    <phoneticPr fontId="43"/>
  </si>
  <si>
    <t>実行委員会</t>
    <rPh sb="0" eb="2">
      <t>ジッコウ</t>
    </rPh>
    <rPh sb="2" eb="5">
      <t>イインカイ</t>
    </rPh>
    <phoneticPr fontId="43"/>
  </si>
  <si>
    <t>　事業・会計報告、計画</t>
    <rPh sb="1" eb="3">
      <t>ジギョウ</t>
    </rPh>
    <rPh sb="4" eb="6">
      <t>カイケイ</t>
    </rPh>
    <rPh sb="6" eb="8">
      <t>ホウコク</t>
    </rPh>
    <rPh sb="9" eb="11">
      <t>ケイカク</t>
    </rPh>
    <phoneticPr fontId="6"/>
  </si>
  <si>
    <t>シニア選手権</t>
    <rPh sb="3" eb="6">
      <t>センシュケン</t>
    </rPh>
    <phoneticPr fontId="6"/>
  </si>
  <si>
    <t>於；海老名市文化会館</t>
    <rPh sb="0" eb="1">
      <t>オ</t>
    </rPh>
    <rPh sb="2" eb="5">
      <t>エビナ</t>
    </rPh>
    <rPh sb="5" eb="6">
      <t>シ</t>
    </rPh>
    <rPh sb="6" eb="8">
      <t>ブンカ</t>
    </rPh>
    <rPh sb="8" eb="10">
      <t>カイカン</t>
    </rPh>
    <phoneticPr fontId="6"/>
  </si>
  <si>
    <r>
      <t>六十雀リーグ参加費　￥13,000 　</t>
    </r>
    <r>
      <rPr>
        <sz val="9"/>
        <rFont val="ＭＳ Ｐゴシック"/>
        <family val="3"/>
        <charset val="128"/>
      </rPr>
      <t>《不参加：なし》</t>
    </r>
    <rPh sb="0" eb="3">
      <t>ロクジュウカラ</t>
    </rPh>
    <rPh sb="2" eb="3">
      <t>スズメ</t>
    </rPh>
    <rPh sb="6" eb="9">
      <t>サンカヒ</t>
    </rPh>
    <rPh sb="20" eb="23">
      <t>フサンカ</t>
    </rPh>
    <phoneticPr fontId="6"/>
  </si>
  <si>
    <r>
      <t>七十雀リーグ参加費　￥10,000 　</t>
    </r>
    <r>
      <rPr>
        <sz val="9"/>
        <rFont val="ＭＳ Ｐゴシック"/>
        <family val="3"/>
        <charset val="128"/>
      </rPr>
      <t>《不参加：なし》</t>
    </r>
    <rPh sb="0" eb="2">
      <t>ナナジュウ</t>
    </rPh>
    <rPh sb="2" eb="3">
      <t>スズメ</t>
    </rPh>
    <rPh sb="6" eb="9">
      <t>サンカヒ</t>
    </rPh>
    <rPh sb="20" eb="23">
      <t>フサンカ</t>
    </rPh>
    <phoneticPr fontId="6"/>
  </si>
  <si>
    <t>　3）未使用管理費</t>
    <rPh sb="3" eb="6">
      <t>ミシヨウ</t>
    </rPh>
    <rPh sb="6" eb="9">
      <t>カンリヒ</t>
    </rPh>
    <phoneticPr fontId="6"/>
  </si>
  <si>
    <t>*500×1名/１試合</t>
    <rPh sb="6" eb="7">
      <t>メイ</t>
    </rPh>
    <rPh sb="9" eb="11">
      <t>シアイ</t>
    </rPh>
    <phoneticPr fontId="6"/>
  </si>
  <si>
    <t>　　3）認定審判更新・新規講習会について</t>
    <rPh sb="4" eb="6">
      <t>ニンテイ</t>
    </rPh>
    <phoneticPr fontId="6"/>
  </si>
  <si>
    <t>準優勝</t>
    <rPh sb="0" eb="3">
      <t>ジュンユウショウ</t>
    </rPh>
    <phoneticPr fontId="6"/>
  </si>
  <si>
    <t>丸尾杯終了</t>
    <rPh sb="0" eb="2">
      <t>マルオ</t>
    </rPh>
    <rPh sb="2" eb="3">
      <t>ハイ</t>
    </rPh>
    <rPh sb="3" eb="5">
      <t>シュウリョウ</t>
    </rPh>
    <phoneticPr fontId="6"/>
  </si>
  <si>
    <t>11ﾁｰﾑ　55試合　　　</t>
    <rPh sb="8" eb="10">
      <t>シアイ</t>
    </rPh>
    <phoneticPr fontId="6"/>
  </si>
  <si>
    <t>旅費・交通費</t>
    <rPh sb="0" eb="2">
      <t>リョヒ</t>
    </rPh>
    <rPh sb="3" eb="6">
      <t>コウツウヒ</t>
    </rPh>
    <phoneticPr fontId="6"/>
  </si>
  <si>
    <t>広告宣伝費</t>
    <rPh sb="0" eb="2">
      <t>コウコク</t>
    </rPh>
    <rPh sb="2" eb="5">
      <t>センデンヒ</t>
    </rPh>
    <phoneticPr fontId="6"/>
  </si>
  <si>
    <t>支払い手数料</t>
    <rPh sb="0" eb="2">
      <t>シハラ</t>
    </rPh>
    <rPh sb="3" eb="6">
      <t>テスウリョウ</t>
    </rPh>
    <phoneticPr fontId="6"/>
  </si>
  <si>
    <t>施設利用料</t>
    <rPh sb="0" eb="2">
      <t>シセツ</t>
    </rPh>
    <rPh sb="2" eb="4">
      <t>リヨウ</t>
    </rPh>
    <rPh sb="4" eb="5">
      <t>リョウ</t>
    </rPh>
    <phoneticPr fontId="6"/>
  </si>
  <si>
    <t>通信費</t>
    <rPh sb="0" eb="3">
      <t>ツウシンヒ</t>
    </rPh>
    <phoneticPr fontId="6"/>
  </si>
  <si>
    <t>諸会費</t>
    <rPh sb="0" eb="3">
      <t>ショカイヒ</t>
    </rPh>
    <phoneticPr fontId="6"/>
  </si>
  <si>
    <t>雑費</t>
    <rPh sb="0" eb="2">
      <t>ザッピ</t>
    </rPh>
    <phoneticPr fontId="6"/>
  </si>
  <si>
    <t>≪入替戦40≫</t>
    <rPh sb="1" eb="2">
      <t>イ</t>
    </rPh>
    <rPh sb="2" eb="3">
      <t>カ</t>
    </rPh>
    <rPh sb="3" eb="4">
      <t>セン</t>
    </rPh>
    <phoneticPr fontId="6"/>
  </si>
  <si>
    <t>≪入替戦50・60≫</t>
    <rPh sb="1" eb="2">
      <t>イ</t>
    </rPh>
    <rPh sb="2" eb="3">
      <t>カ</t>
    </rPh>
    <rPh sb="3" eb="4">
      <t>セン</t>
    </rPh>
    <phoneticPr fontId="6"/>
  </si>
  <si>
    <t>海老名市文化会館</t>
    <rPh sb="0" eb="3">
      <t>エビナ</t>
    </rPh>
    <rPh sb="3" eb="4">
      <t>シ</t>
    </rPh>
    <rPh sb="4" eb="6">
      <t>ブンカ</t>
    </rPh>
    <rPh sb="6" eb="8">
      <t>カイカン</t>
    </rPh>
    <phoneticPr fontId="42"/>
  </si>
  <si>
    <t>別紙</t>
    <rPh sb="0" eb="2">
      <t>ベッシ</t>
    </rPh>
    <phoneticPr fontId="6"/>
  </si>
  <si>
    <t>新規取得講習会</t>
    <rPh sb="0" eb="2">
      <t>シンキ</t>
    </rPh>
    <rPh sb="2" eb="4">
      <t>シュトク</t>
    </rPh>
    <rPh sb="4" eb="7">
      <t>コウシュウカイ</t>
    </rPh>
    <phoneticPr fontId="6"/>
  </si>
  <si>
    <t>海老名市文化会館３Ｆ多目的室</t>
    <rPh sb="3" eb="4">
      <t>シ</t>
    </rPh>
    <rPh sb="10" eb="14">
      <t>タモクテキシツ</t>
    </rPh>
    <phoneticPr fontId="6"/>
  </si>
  <si>
    <t>◆模範審判実技指導研修会</t>
    <rPh sb="1" eb="3">
      <t>モハン</t>
    </rPh>
    <rPh sb="3" eb="5">
      <t>シンパン</t>
    </rPh>
    <rPh sb="5" eb="7">
      <t>ジツギ</t>
    </rPh>
    <phoneticPr fontId="6"/>
  </si>
  <si>
    <t>前期</t>
    <rPh sb="0" eb="1">
      <t>ゼンキ</t>
    </rPh>
    <phoneticPr fontId="6"/>
  </si>
  <si>
    <t>後期</t>
    <rPh sb="0" eb="1">
      <t>コウキ</t>
    </rPh>
    <phoneticPr fontId="6"/>
  </si>
  <si>
    <t>　トーナメント・新規加盟</t>
    <rPh sb="8" eb="10">
      <t>シンキ</t>
    </rPh>
    <rPh sb="10" eb="12">
      <t>カメイ</t>
    </rPh>
    <phoneticPr fontId="6"/>
  </si>
  <si>
    <t>2・3月</t>
    <rPh sb="3" eb="4">
      <t>ガツ</t>
    </rPh>
    <phoneticPr fontId="6"/>
  </si>
  <si>
    <t>3月</t>
    <rPh sb="1" eb="2">
      <t>ガツ</t>
    </rPh>
    <phoneticPr fontId="6"/>
  </si>
  <si>
    <r>
      <t>四十雀リーグ参加費　￥15,000 　</t>
    </r>
    <r>
      <rPr>
        <sz val="9"/>
        <rFont val="ＭＳ Ｐゴシック"/>
        <family val="3"/>
        <charset val="128"/>
      </rPr>
      <t>《不参加：なし》</t>
    </r>
    <rPh sb="0" eb="2">
      <t>４０</t>
    </rPh>
    <rPh sb="2" eb="3">
      <t>スズメ</t>
    </rPh>
    <rPh sb="6" eb="9">
      <t>サンカヒ</t>
    </rPh>
    <rPh sb="20" eb="23">
      <t>フサンカ</t>
    </rPh>
    <phoneticPr fontId="6"/>
  </si>
  <si>
    <r>
      <t>五十雀リーグ参加費　￥14,000 　</t>
    </r>
    <r>
      <rPr>
        <sz val="9"/>
        <rFont val="ＭＳ Ｐゴシック"/>
        <family val="3"/>
        <charset val="128"/>
      </rPr>
      <t>《不参加：なし》</t>
    </r>
    <rPh sb="0" eb="3">
      <t>ゴジュウカラ</t>
    </rPh>
    <rPh sb="2" eb="3">
      <t>スズメ</t>
    </rPh>
    <rPh sb="6" eb="9">
      <t>サンカヒ</t>
    </rPh>
    <rPh sb="20" eb="23">
      <t>フサンカ</t>
    </rPh>
    <phoneticPr fontId="6"/>
  </si>
  <si>
    <t>　　3）役員について</t>
    <rPh sb="4" eb="6">
      <t>ヤクイン</t>
    </rPh>
    <phoneticPr fontId="6"/>
  </si>
  <si>
    <t>　　2）予算素案について</t>
    <rPh sb="4" eb="6">
      <t>ヨサン</t>
    </rPh>
    <rPh sb="6" eb="8">
      <t>ソアン</t>
    </rPh>
    <phoneticPr fontId="6"/>
  </si>
  <si>
    <t>①中依知グランドについて</t>
    <rPh sb="1" eb="4">
      <t>ナカエチ</t>
    </rPh>
    <phoneticPr fontId="6"/>
  </si>
  <si>
    <t>参 加 資 格</t>
    <rPh sb="0" eb="1">
      <t>サン</t>
    </rPh>
    <rPh sb="2" eb="3">
      <t>カ</t>
    </rPh>
    <rPh sb="4" eb="5">
      <t>シ</t>
    </rPh>
    <rPh sb="6" eb="7">
      <t>カク</t>
    </rPh>
    <phoneticPr fontId="42"/>
  </si>
  <si>
    <t>競 技 要 領</t>
    <phoneticPr fontId="42"/>
  </si>
  <si>
    <t>ＨＰ維持・印刷・テキスト他</t>
    <rPh sb="2" eb="4">
      <t>イジ</t>
    </rPh>
    <rPh sb="5" eb="7">
      <t>インサツ</t>
    </rPh>
    <rPh sb="12" eb="13">
      <t>ホカ</t>
    </rPh>
    <phoneticPr fontId="42"/>
  </si>
  <si>
    <t>銀行振込手数料等</t>
    <rPh sb="0" eb="2">
      <t>ギンコウ</t>
    </rPh>
    <rPh sb="2" eb="4">
      <t>フリコミ</t>
    </rPh>
    <rPh sb="4" eb="7">
      <t>テスウリョウ</t>
    </rPh>
    <rPh sb="7" eb="8">
      <t>トウ</t>
    </rPh>
    <phoneticPr fontId="43"/>
  </si>
  <si>
    <t>リース料</t>
    <rPh sb="3" eb="4">
      <t>リョウ</t>
    </rPh>
    <phoneticPr fontId="6"/>
  </si>
  <si>
    <t>グランド借地代</t>
    <rPh sb="4" eb="7">
      <t>シャクチダイ</t>
    </rPh>
    <phoneticPr fontId="6"/>
  </si>
  <si>
    <r>
      <t>　</t>
    </r>
    <r>
      <rPr>
        <u val="double"/>
        <sz val="16"/>
        <rFont val="ＭＳ Ｐゴシック"/>
        <family val="3"/>
        <charset val="128"/>
      </rPr>
      <t>　一　般　会　計　予　算　素　案　　</t>
    </r>
    <r>
      <rPr>
        <sz val="16"/>
        <rFont val="ＭＳ Ｐゴシック"/>
        <family val="3"/>
        <charset val="128"/>
      </rPr>
      <t>　</t>
    </r>
    <rPh sb="10" eb="11">
      <t>ヨ</t>
    </rPh>
    <rPh sb="12" eb="13">
      <t>サン</t>
    </rPh>
    <rPh sb="14" eb="15">
      <t>モト</t>
    </rPh>
    <rPh sb="16" eb="17">
      <t>アン</t>
    </rPh>
    <phoneticPr fontId="6"/>
  </si>
  <si>
    <t>11ﾁｰﾑ　55試合</t>
    <rPh sb="8" eb="10">
      <t>シアイ</t>
    </rPh>
    <phoneticPr fontId="6"/>
  </si>
  <si>
    <t>12ﾁｰﾑ  66試合</t>
    <rPh sb="9" eb="11">
      <t>シアイ</t>
    </rPh>
    <phoneticPr fontId="6"/>
  </si>
  <si>
    <t>15ﾁｰﾑ  75試合</t>
    <rPh sb="9" eb="11">
      <t>シアイ</t>
    </rPh>
    <phoneticPr fontId="6"/>
  </si>
  <si>
    <t>2024年度実績</t>
    <rPh sb="4" eb="5">
      <t>ネン</t>
    </rPh>
    <rPh sb="5" eb="6">
      <t>ド</t>
    </rPh>
    <rPh sb="6" eb="8">
      <t>ジッセキ</t>
    </rPh>
    <phoneticPr fontId="6"/>
  </si>
  <si>
    <t>ｳｨｯﾄｸﾞﾗﾝﾄﾞﾏｽﾀｰｽﾞ</t>
    <phoneticPr fontId="6"/>
  </si>
  <si>
    <t>１．　２０２５年度後期リーグ行事及び運営について</t>
    <phoneticPr fontId="6"/>
  </si>
  <si>
    <t>２０２６年　３月１５日（日）１８：００～　</t>
    <rPh sb="12" eb="13">
      <t>ニチ</t>
    </rPh>
    <phoneticPr fontId="6"/>
  </si>
  <si>
    <t>２．　２０２６年度に向けて</t>
    <phoneticPr fontId="6"/>
  </si>
  <si>
    <t>２０２６年度　ＫＳＳＬ　年間予定表　　</t>
    <rPh sb="4" eb="6">
      <t>ネンド</t>
    </rPh>
    <rPh sb="12" eb="14">
      <t>ネンカン</t>
    </rPh>
    <rPh sb="14" eb="16">
      <t>ヨテイ</t>
    </rPh>
    <rPh sb="16" eb="17">
      <t>ヒョウ</t>
    </rPh>
    <phoneticPr fontId="6"/>
  </si>
  <si>
    <t>２０２７年</t>
    <phoneticPr fontId="6"/>
  </si>
  <si>
    <t>２０２７年</t>
    <rPh sb="4" eb="5">
      <t>ネン</t>
    </rPh>
    <phoneticPr fontId="6"/>
  </si>
  <si>
    <t>27年度リーグ運営</t>
    <rPh sb="2" eb="4">
      <t>ネンド</t>
    </rPh>
    <rPh sb="7" eb="9">
      <t>ウンエイ</t>
    </rPh>
    <phoneticPr fontId="6"/>
  </si>
  <si>
    <t>監督会議　　　</t>
    <rPh sb="0" eb="2">
      <t>カントク</t>
    </rPh>
    <rPh sb="2" eb="4">
      <t>カイギ</t>
    </rPh>
    <phoneticPr fontId="6"/>
  </si>
  <si>
    <t>審判担当会議　　　</t>
    <rPh sb="0" eb="2">
      <t>シンパン</t>
    </rPh>
    <rPh sb="2" eb="4">
      <t>タントウ</t>
    </rPh>
    <rPh sb="4" eb="6">
      <t>カイギ</t>
    </rPh>
    <phoneticPr fontId="6"/>
  </si>
  <si>
    <t>２０２６年 　2／22　  から  　3月末（予定）　まで</t>
    <rPh sb="4" eb="5">
      <t>ネン</t>
    </rPh>
    <rPh sb="20" eb="21">
      <t>ガツ</t>
    </rPh>
    <rPh sb="21" eb="22">
      <t>マツ</t>
    </rPh>
    <rPh sb="23" eb="25">
      <t>ヨテイ</t>
    </rPh>
    <phoneticPr fontId="6"/>
  </si>
  <si>
    <t>四十雀の部３０分ハーフ　(インターバル５分)。</t>
    <rPh sb="0" eb="2">
      <t>ヨンジュウ</t>
    </rPh>
    <rPh sb="2" eb="3">
      <t>スズメ</t>
    </rPh>
    <rPh sb="4" eb="5">
      <t>ブ</t>
    </rPh>
    <rPh sb="7" eb="8">
      <t>プン</t>
    </rPh>
    <rPh sb="20" eb="21">
      <t>フン</t>
    </rPh>
    <phoneticPr fontId="6"/>
  </si>
  <si>
    <t>五十雀の部２５分ハーフ　(インターバル５分)。</t>
    <rPh sb="0" eb="2">
      <t>ゴジュウ</t>
    </rPh>
    <rPh sb="2" eb="3">
      <t>スズメ</t>
    </rPh>
    <rPh sb="4" eb="5">
      <t>ブ</t>
    </rPh>
    <rPh sb="7" eb="8">
      <t>フン</t>
    </rPh>
    <rPh sb="20" eb="21">
      <t>フン</t>
    </rPh>
    <phoneticPr fontId="6"/>
  </si>
  <si>
    <t>六十雀の部２０分ハーフ　（インターバル５分)。</t>
    <rPh sb="0" eb="2">
      <t>６０</t>
    </rPh>
    <rPh sb="2" eb="3">
      <t>スズメ</t>
    </rPh>
    <rPh sb="4" eb="5">
      <t>ブ</t>
    </rPh>
    <rPh sb="7" eb="8">
      <t>フン</t>
    </rPh>
    <rPh sb="20" eb="21">
      <t>フン</t>
    </rPh>
    <phoneticPr fontId="6"/>
  </si>
  <si>
    <t>七十雀の部２０分ハーフ　（インターバル５分)。</t>
    <rPh sb="0" eb="2">
      <t>ナナジュウ</t>
    </rPh>
    <rPh sb="2" eb="3">
      <t>スズメ</t>
    </rPh>
    <rPh sb="4" eb="5">
      <t>ブ</t>
    </rPh>
    <rPh sb="7" eb="8">
      <t>フン</t>
    </rPh>
    <rPh sb="20" eb="21">
      <t>フン</t>
    </rPh>
    <phoneticPr fontId="6"/>
  </si>
  <si>
    <t>1 鎌倉四十雀（県議長杯優勝･準優勝ﾁｰﾑ）</t>
    <rPh sb="15" eb="18">
      <t>ジュンユウショウ</t>
    </rPh>
    <phoneticPr fontId="6"/>
  </si>
  <si>
    <t>　3/1①10:00中依知(BP:第2試合の2ﾁｰﾑ)</t>
    <phoneticPr fontId="42"/>
  </si>
  <si>
    <t>２ V港北ｼﾆｱ（３部優勝ﾁｰﾑ）</t>
    <phoneticPr fontId="6"/>
  </si>
  <si>
    <t>　2/22④15:00綾瀬(天然芝)(BP:第3試合の2ﾁｰﾑ)</t>
    <phoneticPr fontId="42"/>
  </si>
  <si>
    <t>３ 座間40（２部優勝ﾁｰﾑ）</t>
    <phoneticPr fontId="6"/>
  </si>
  <si>
    <t>４ 湘南・藤沢40（１部優勝ﾁｰﾑ）</t>
    <phoneticPr fontId="6"/>
  </si>
  <si>
    <t>　2/22③13:40綾瀬(天然芝)(BP:第4試合の2ﾁｰﾑ)</t>
    <phoneticPr fontId="42"/>
  </si>
  <si>
    <t>５ ALC40（４部優勝ﾁｰﾑ）</t>
    <phoneticPr fontId="6"/>
  </si>
  <si>
    <t>　3/1②11:30中依知(BP:第1試合の2ﾁｰﾑ)</t>
    <phoneticPr fontId="42"/>
  </si>
  <si>
    <t>６ 多摩ｸﾗﾌﾞ40（県議長杯優勝･準優勝ﾁｰﾑ）</t>
    <phoneticPr fontId="42"/>
  </si>
  <si>
    <t>1 WitGM（県議長杯優勝・準優勝ﾁｰﾑ）</t>
    <phoneticPr fontId="6"/>
  </si>
  <si>
    <t>２ 西湘50（２部優勝ﾁｰﾑ）</t>
    <phoneticPr fontId="6"/>
  </si>
  <si>
    <t>　3/8②14:00 中依知（BP:第3試合の2ﾁｰﾑ)</t>
    <rPh sb="11" eb="12">
      <t>ナカ</t>
    </rPh>
    <rPh sb="12" eb="13">
      <t>イ</t>
    </rPh>
    <rPh sb="13" eb="14">
      <t>チ</t>
    </rPh>
    <rPh sb="18" eb="19">
      <t>ダイ</t>
    </rPh>
    <rPh sb="20" eb="22">
      <t>シアイ</t>
    </rPh>
    <phoneticPr fontId="42"/>
  </si>
  <si>
    <t>3 茅ヶ崎50（１部優勝ﾁｰﾑ）</t>
    <phoneticPr fontId="6"/>
  </si>
  <si>
    <t>　2/22②12:30綾瀬(天然芝)(BP:第1試合の2ﾁｰﾑ)</t>
    <phoneticPr fontId="42"/>
  </si>
  <si>
    <t>4 栄光50（３部優勝ﾁｰﾑ）</t>
    <phoneticPr fontId="6"/>
  </si>
  <si>
    <t>5 足柄上50（県議長杯優勝・準優勝ﾁｰﾑ）</t>
    <phoneticPr fontId="6"/>
  </si>
  <si>
    <t>1 多摩ｸﾗﾌﾞ60（県議長杯優勝・準優勝ﾁｰﾑ）</t>
    <phoneticPr fontId="42"/>
  </si>
  <si>
    <t>２ 湘南ﾍﾟｶﾞｻｽ60（２部優勝ﾁｰﾑ）</t>
    <phoneticPr fontId="42"/>
  </si>
  <si>
    <t>　2/22①11:30綾瀬(天然芝)(BP:第2試合の2ﾁｰﾑ)</t>
    <phoneticPr fontId="42"/>
  </si>
  <si>
    <t>3 川崎ｼﾆｱSC（１部優勝ﾁｰﾑ）</t>
    <phoneticPr fontId="42"/>
  </si>
  <si>
    <t>　未定</t>
    <rPh sb="1" eb="3">
      <t>ミテイ</t>
    </rPh>
    <phoneticPr fontId="42"/>
  </si>
  <si>
    <r>
      <t>9ﾁｰﾑ　36試合</t>
    </r>
    <r>
      <rPr>
        <sz val="9"/>
        <rFont val="ＭＳ Ｐゴシック"/>
        <family val="3"/>
        <charset val="128"/>
      </rPr>
      <t>　</t>
    </r>
    <rPh sb="7" eb="9">
      <t>シアイ</t>
    </rPh>
    <phoneticPr fontId="6"/>
  </si>
  <si>
    <t>9ﾁｰﾑ　36試合</t>
    <rPh sb="7" eb="9">
      <t>シアイ</t>
    </rPh>
    <phoneticPr fontId="6"/>
  </si>
  <si>
    <t>　　１９３＋３＝１９６試合</t>
    <rPh sb="11" eb="13">
      <t>シアイ</t>
    </rPh>
    <phoneticPr fontId="6"/>
  </si>
  <si>
    <r>
      <t>＊</t>
    </r>
    <r>
      <rPr>
        <sz val="8"/>
        <rFont val="ＭＳ Ｐゴシック"/>
        <family val="3"/>
        <charset val="128"/>
      </rPr>
      <t>賞状</t>
    </r>
    <r>
      <rPr>
        <sz val="9"/>
        <rFont val="ＭＳ Ｐゴシック"/>
        <family val="3"/>
        <charset val="128"/>
      </rPr>
      <t>180×30</t>
    </r>
    <rPh sb="1" eb="3">
      <t>ショウジョウ</t>
    </rPh>
    <phoneticPr fontId="6"/>
  </si>
  <si>
    <t>＊ボール10000</t>
    <phoneticPr fontId="6"/>
  </si>
  <si>
    <t>優勝　＠10000Ｘ10</t>
    <rPh sb="0" eb="2">
      <t>ユウショウ</t>
    </rPh>
    <phoneticPr fontId="6"/>
  </si>
  <si>
    <t>２０２６年度予算案（大会運営費）について</t>
    <rPh sb="4" eb="6">
      <t>ネンド</t>
    </rPh>
    <rPh sb="6" eb="8">
      <t>ヨサン</t>
    </rPh>
    <rPh sb="8" eb="9">
      <t>アン</t>
    </rPh>
    <rPh sb="10" eb="12">
      <t>タイカイ</t>
    </rPh>
    <rPh sb="12" eb="15">
      <t>ウンエイヒ</t>
    </rPh>
    <phoneticPr fontId="6"/>
  </si>
  <si>
    <r>
      <t>＊</t>
    </r>
    <r>
      <rPr>
        <sz val="8"/>
        <rFont val="ＭＳ Ｐゴシック"/>
        <family val="3"/>
        <charset val="128"/>
      </rPr>
      <t>賞状</t>
    </r>
    <r>
      <rPr>
        <sz val="9"/>
        <rFont val="ＭＳ Ｐゴシック"/>
        <family val="3"/>
        <charset val="128"/>
      </rPr>
      <t>180×16</t>
    </r>
    <rPh sb="1" eb="3">
      <t>ショウジョウ</t>
    </rPh>
    <phoneticPr fontId="6"/>
  </si>
  <si>
    <t>優勝　＠10000Ｘ4</t>
    <rPh sb="0" eb="2">
      <t>ユウショウ</t>
    </rPh>
    <phoneticPr fontId="6"/>
  </si>
  <si>
    <r>
      <t>＊</t>
    </r>
    <r>
      <rPr>
        <sz val="8"/>
        <rFont val="ＭＳ Ｐゴシック"/>
        <family val="3"/>
        <charset val="128"/>
      </rPr>
      <t>賞状</t>
    </r>
    <r>
      <rPr>
        <sz val="9"/>
        <rFont val="ＭＳ Ｐゴシック"/>
        <family val="3"/>
        <charset val="128"/>
      </rPr>
      <t>180×８</t>
    </r>
    <rPh sb="1" eb="3">
      <t>ショウジョウ</t>
    </rPh>
    <phoneticPr fontId="6"/>
  </si>
  <si>
    <t>　　       　　　　　　　　２０２６年度　神奈川シニアサッカーリーグ</t>
    <rPh sb="21" eb="23">
      <t>ネンド</t>
    </rPh>
    <rPh sb="24" eb="27">
      <t>カナガワ</t>
    </rPh>
    <phoneticPr fontId="6"/>
  </si>
  <si>
    <t>自　　　２０２６年４月　1日</t>
    <rPh sb="0" eb="1">
      <t>ジ</t>
    </rPh>
    <rPh sb="8" eb="9">
      <t>ネン</t>
    </rPh>
    <rPh sb="10" eb="11">
      <t>ツキ</t>
    </rPh>
    <rPh sb="13" eb="14">
      <t>ニチ</t>
    </rPh>
    <phoneticPr fontId="6"/>
  </si>
  <si>
    <t>至　　　２０２７年３月３１日</t>
    <rPh sb="0" eb="1">
      <t>イタル</t>
    </rPh>
    <rPh sb="8" eb="9">
      <t>ネン</t>
    </rPh>
    <rPh sb="10" eb="11">
      <t>ガツ</t>
    </rPh>
    <rPh sb="13" eb="14">
      <t>ニチ</t>
    </rPh>
    <phoneticPr fontId="6"/>
  </si>
  <si>
    <t>2024年度決算</t>
    <rPh sb="4" eb="6">
      <t>ネンド</t>
    </rPh>
    <rPh sb="6" eb="8">
      <t>ケッサン</t>
    </rPh>
    <phoneticPr fontId="6"/>
  </si>
  <si>
    <t>１）売上高</t>
    <rPh sb="2" eb="5">
      <t>ウリアゲダカ</t>
    </rPh>
    <phoneticPr fontId="6"/>
  </si>
  <si>
    <t>運営収入</t>
    <rPh sb="0" eb="2">
      <t>ウンエイ</t>
    </rPh>
    <rPh sb="2" eb="4">
      <t>シュウニュウ</t>
    </rPh>
    <phoneticPr fontId="6"/>
  </si>
  <si>
    <t>役員会費収入</t>
    <rPh sb="0" eb="2">
      <t>ヤクイン</t>
    </rPh>
    <rPh sb="2" eb="4">
      <t>カイヒ</t>
    </rPh>
    <rPh sb="4" eb="6">
      <t>シュウニュウ</t>
    </rPh>
    <phoneticPr fontId="6"/>
  </si>
  <si>
    <t>講習会収入</t>
    <rPh sb="0" eb="3">
      <t>コウシュウカイ</t>
    </rPh>
    <rPh sb="3" eb="5">
      <t>シュウニュウ</t>
    </rPh>
    <phoneticPr fontId="6"/>
  </si>
  <si>
    <t>リーグ戦費</t>
    <rPh sb="3" eb="4">
      <t>セン</t>
    </rPh>
    <rPh sb="4" eb="5">
      <t>ヒ</t>
    </rPh>
    <phoneticPr fontId="6"/>
  </si>
  <si>
    <t>商品仕入高</t>
    <rPh sb="0" eb="2">
      <t>ショウヒン</t>
    </rPh>
    <rPh sb="2" eb="4">
      <t>シイ</t>
    </rPh>
    <rPh sb="4" eb="5">
      <t>タカ</t>
    </rPh>
    <phoneticPr fontId="6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</si>
  <si>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6"/>
  </si>
  <si>
    <t>原価償却費</t>
    <rPh sb="0" eb="2">
      <t>ゲンカ</t>
    </rPh>
    <rPh sb="2" eb="5">
      <t>ショウキャクヒ</t>
    </rPh>
    <phoneticPr fontId="6"/>
  </si>
  <si>
    <t>地代家賃</t>
    <rPh sb="0" eb="2">
      <t>ジダイ</t>
    </rPh>
    <rPh sb="2" eb="4">
      <t>ヤチン</t>
    </rPh>
    <phoneticPr fontId="6"/>
  </si>
  <si>
    <t>事務用消耗品費</t>
    <rPh sb="0" eb="7">
      <t>ジムヨウショウモウヒンヒ</t>
    </rPh>
    <phoneticPr fontId="6"/>
  </si>
  <si>
    <t>租税公課</t>
    <rPh sb="0" eb="2">
      <t>ソゼイ</t>
    </rPh>
    <rPh sb="2" eb="4">
      <t>コウカ</t>
    </rPh>
    <phoneticPr fontId="6"/>
  </si>
  <si>
    <t>接待交際費</t>
    <rPh sb="0" eb="2">
      <t>セッタイ</t>
    </rPh>
    <rPh sb="2" eb="5">
      <t>コウサイヒ</t>
    </rPh>
    <phoneticPr fontId="6"/>
  </si>
  <si>
    <t>備品消耗品費</t>
    <rPh sb="0" eb="2">
      <t>ビヒン</t>
    </rPh>
    <rPh sb="2" eb="5">
      <t>ショウモウヒン</t>
    </rPh>
    <rPh sb="5" eb="6">
      <t>ヒ</t>
    </rPh>
    <phoneticPr fontId="6"/>
  </si>
  <si>
    <t>管理諸費</t>
    <rPh sb="0" eb="4">
      <t>カンリショヒ</t>
    </rPh>
    <phoneticPr fontId="6"/>
  </si>
  <si>
    <t>研究修繕費</t>
    <rPh sb="0" eb="2">
      <t>ケンキュウ</t>
    </rPh>
    <rPh sb="2" eb="5">
      <t>シュウゼンヒ</t>
    </rPh>
    <phoneticPr fontId="6"/>
  </si>
  <si>
    <t>会議費</t>
    <rPh sb="0" eb="3">
      <t>カイギヒ</t>
    </rPh>
    <phoneticPr fontId="6"/>
  </si>
  <si>
    <t>インスペクター手当</t>
    <rPh sb="7" eb="9">
      <t>テアテ</t>
    </rPh>
    <phoneticPr fontId="6"/>
  </si>
  <si>
    <t>会議等交通費</t>
    <rPh sb="0" eb="2">
      <t>カイギ</t>
    </rPh>
    <rPh sb="2" eb="3">
      <t>トウ</t>
    </rPh>
    <rPh sb="3" eb="6">
      <t>コウツウヒ</t>
    </rPh>
    <phoneticPr fontId="6"/>
  </si>
  <si>
    <t>会議施設・グランド等</t>
    <rPh sb="0" eb="2">
      <t>カイギ</t>
    </rPh>
    <rPh sb="2" eb="4">
      <t>シセツ</t>
    </rPh>
    <rPh sb="9" eb="10">
      <t>トウ</t>
    </rPh>
    <phoneticPr fontId="6"/>
  </si>
  <si>
    <t>日当手当</t>
    <rPh sb="0" eb="2">
      <t>ニットウ</t>
    </rPh>
    <rPh sb="2" eb="4">
      <t>テアテ</t>
    </rPh>
    <phoneticPr fontId="6"/>
  </si>
  <si>
    <t>事務担当費</t>
    <rPh sb="0" eb="2">
      <t>ジム</t>
    </rPh>
    <rPh sb="2" eb="4">
      <t>タントウ</t>
    </rPh>
    <rPh sb="4" eb="5">
      <t>ヒ</t>
    </rPh>
    <phoneticPr fontId="6"/>
  </si>
  <si>
    <t>審判員証等切手代</t>
    <rPh sb="0" eb="2">
      <t>シンパン</t>
    </rPh>
    <rPh sb="2" eb="3">
      <t>イン</t>
    </rPh>
    <rPh sb="3" eb="4">
      <t>ショウ</t>
    </rPh>
    <rPh sb="4" eb="5">
      <t>トウ</t>
    </rPh>
    <rPh sb="5" eb="8">
      <t>キッテダイ</t>
    </rPh>
    <phoneticPr fontId="6"/>
  </si>
  <si>
    <t>グランド地主</t>
    <rPh sb="4" eb="6">
      <t>ジヌシ</t>
    </rPh>
    <phoneticPr fontId="6"/>
  </si>
  <si>
    <t>県サッカー協会等</t>
    <rPh sb="0" eb="1">
      <t>ケン</t>
    </rPh>
    <rPh sb="5" eb="7">
      <t>キョウカイ</t>
    </rPh>
    <rPh sb="7" eb="8">
      <t>トウ</t>
    </rPh>
    <phoneticPr fontId="6"/>
  </si>
  <si>
    <t>受取利息</t>
    <rPh sb="0" eb="2">
      <t>ウケトリ</t>
    </rPh>
    <rPh sb="2" eb="4">
      <t>リソク</t>
    </rPh>
    <phoneticPr fontId="6"/>
  </si>
  <si>
    <t>雑収入</t>
    <rPh sb="0" eb="3">
      <t>ザツシュウニュウ</t>
    </rPh>
    <phoneticPr fontId="6"/>
  </si>
  <si>
    <t>法人・住民・事業税</t>
    <rPh sb="0" eb="2">
      <t>ホウジン</t>
    </rPh>
    <rPh sb="3" eb="5">
      <t>ジュウミン</t>
    </rPh>
    <rPh sb="6" eb="9">
      <t>ジギョウゼイ</t>
    </rPh>
    <phoneticPr fontId="6"/>
  </si>
  <si>
    <t>ＡＥＤ</t>
    <phoneticPr fontId="6"/>
  </si>
  <si>
    <t>ＡＥＤ講習会等</t>
    <rPh sb="0" eb="6">
      <t>アエdコウシュウカイ</t>
    </rPh>
    <rPh sb="6" eb="7">
      <t>トウ</t>
    </rPh>
    <phoneticPr fontId="6"/>
  </si>
  <si>
    <t>営業利益</t>
    <rPh sb="0" eb="2">
      <t>エイギョウ</t>
    </rPh>
    <rPh sb="2" eb="4">
      <t>リエキ</t>
    </rPh>
    <phoneticPr fontId="6"/>
  </si>
  <si>
    <t>借入金返済</t>
    <rPh sb="0" eb="1">
      <t>シャク</t>
    </rPh>
    <rPh sb="1" eb="3">
      <t>ニュウキン</t>
    </rPh>
    <rPh sb="3" eb="5">
      <t>ヘンサイ</t>
    </rPh>
    <phoneticPr fontId="6"/>
  </si>
  <si>
    <t>2026年度予算案</t>
    <rPh sb="4" eb="6">
      <t>ネンド</t>
    </rPh>
    <rPh sb="6" eb="8">
      <t>ヨサン</t>
    </rPh>
    <rPh sb="8" eb="9">
      <t>アン</t>
    </rPh>
    <phoneticPr fontId="6"/>
  </si>
  <si>
    <t>2025年度予算</t>
    <rPh sb="4" eb="6">
      <t>ネンド</t>
    </rPh>
    <rPh sb="6" eb="8">
      <t>ヨサン</t>
    </rPh>
    <phoneticPr fontId="6"/>
  </si>
  <si>
    <t>交通費に参入</t>
    <rPh sb="0" eb="3">
      <t>コウツウヒ</t>
    </rPh>
    <rPh sb="4" eb="6">
      <t>サンニュウ</t>
    </rPh>
    <phoneticPr fontId="6"/>
  </si>
  <si>
    <t>中依知Ｇ収入30万円程度</t>
    <rPh sb="0" eb="3">
      <t>ナカイチ</t>
    </rPh>
    <rPh sb="4" eb="6">
      <t>シュウニュウ</t>
    </rPh>
    <rPh sb="8" eb="10">
      <t>マンエン</t>
    </rPh>
    <rPh sb="10" eb="12">
      <t>テイド</t>
    </rPh>
    <phoneticPr fontId="6"/>
  </si>
  <si>
    <t>未定</t>
    <rPh sb="0" eb="2">
      <t>ミテイ</t>
    </rPh>
    <phoneticPr fontId="6"/>
  </si>
  <si>
    <t>鎌倉四十雀</t>
    <rPh sb="0" eb="2">
      <t>カマクラ</t>
    </rPh>
    <rPh sb="2" eb="5">
      <t>シジュウカラ</t>
    </rPh>
    <phoneticPr fontId="6"/>
  </si>
  <si>
    <t>多摩クラブシニア４０</t>
    <rPh sb="0" eb="2">
      <t>タマ</t>
    </rPh>
    <phoneticPr fontId="6"/>
  </si>
  <si>
    <t>横浜ＯＢ４０</t>
    <rPh sb="0" eb="2">
      <t>ヨコハマ</t>
    </rPh>
    <phoneticPr fontId="6"/>
  </si>
  <si>
    <t>座間４０</t>
    <rPh sb="0" eb="2">
      <t>ザマ</t>
    </rPh>
    <phoneticPr fontId="6"/>
  </si>
  <si>
    <t>足柄上５０</t>
    <rPh sb="0" eb="2">
      <t>アシガラ</t>
    </rPh>
    <rPh sb="2" eb="3">
      <t>カミ</t>
    </rPh>
    <phoneticPr fontId="6"/>
  </si>
  <si>
    <t>南高２０２０</t>
    <rPh sb="0" eb="2">
      <t>ナンコウ</t>
    </rPh>
    <phoneticPr fontId="6"/>
  </si>
  <si>
    <t>横須賀５０</t>
    <rPh sb="0" eb="3">
      <t>ヨコスカ</t>
    </rPh>
    <phoneticPr fontId="6"/>
  </si>
  <si>
    <t>多摩クラブシニア６０</t>
    <rPh sb="0" eb="2">
      <t>タマ</t>
    </rPh>
    <phoneticPr fontId="6"/>
  </si>
  <si>
    <t>横須賀６０</t>
    <rPh sb="0" eb="3">
      <t>ヨコスカ</t>
    </rPh>
    <phoneticPr fontId="6"/>
  </si>
  <si>
    <t>横須賀マスターズ</t>
    <rPh sb="0" eb="3">
      <t>ヨコスカ</t>
    </rPh>
    <phoneticPr fontId="6"/>
  </si>
  <si>
    <t>綾瀬６０</t>
    <rPh sb="0" eb="2">
      <t>アヤセ</t>
    </rPh>
    <phoneticPr fontId="6"/>
  </si>
  <si>
    <t>更新料ＵＰ</t>
    <rPh sb="0" eb="3">
      <t>コウシンリョウ</t>
    </rPh>
    <phoneticPr fontId="6"/>
  </si>
  <si>
    <t>栄光シニア７０</t>
    <rPh sb="0" eb="2">
      <t>エイコウ</t>
    </rPh>
    <phoneticPr fontId="6"/>
  </si>
  <si>
    <t>横浜ＯＢ七十雀</t>
    <rPh sb="0" eb="7">
      <t>ヨコハマオb70スズメ</t>
    </rPh>
    <phoneticPr fontId="6"/>
  </si>
  <si>
    <t>２０２５年度「第５回実行委員会」資料</t>
    <rPh sb="7" eb="8">
      <t>ダイ</t>
    </rPh>
    <rPh sb="9" eb="10">
      <t>カイ</t>
    </rPh>
    <rPh sb="10" eb="12">
      <t>ジッコウ</t>
    </rPh>
    <rPh sb="12" eb="15">
      <t>イインカイ</t>
    </rPh>
    <phoneticPr fontId="6"/>
  </si>
  <si>
    <t>日時　：　２０２６年３月８日（土）１８：３０～２０：３０</t>
    <rPh sb="0" eb="2">
      <t>ニチジ</t>
    </rPh>
    <rPh sb="9" eb="10">
      <t>ネン</t>
    </rPh>
    <rPh sb="11" eb="12">
      <t>ガツ</t>
    </rPh>
    <rPh sb="13" eb="14">
      <t>ニチ</t>
    </rPh>
    <rPh sb="15" eb="16">
      <t>ツチ</t>
    </rPh>
    <phoneticPr fontId="6"/>
  </si>
  <si>
    <t>場所　：　海老名市文化会館３Ｆ多目的室</t>
    <rPh sb="0" eb="2">
      <t>バショ</t>
    </rPh>
    <rPh sb="5" eb="13">
      <t>エビナシブンカカイカン</t>
    </rPh>
    <rPh sb="14" eb="19">
      <t>fタモクテキシツ</t>
    </rPh>
    <phoneticPr fontId="6"/>
  </si>
  <si>
    <t>『注意』　振込書のチーム名の前にコードＮｏ（　３桁　）を必ず付けて下さい。</t>
    <rPh sb="1" eb="3">
      <t>チュウイ</t>
    </rPh>
    <rPh sb="5" eb="7">
      <t>フリコミ</t>
    </rPh>
    <rPh sb="7" eb="8">
      <t>ショ</t>
    </rPh>
    <rPh sb="12" eb="13">
      <t>メイ</t>
    </rPh>
    <rPh sb="14" eb="15">
      <t>マエ</t>
    </rPh>
    <rPh sb="24" eb="25">
      <t>ケタ</t>
    </rPh>
    <rPh sb="28" eb="29">
      <t>カナラ</t>
    </rPh>
    <rPh sb="30" eb="31">
      <t>ツ</t>
    </rPh>
    <rPh sb="33" eb="34">
      <t>クダ</t>
    </rPh>
    <phoneticPr fontId="6"/>
  </si>
  <si>
    <t>２０２６年　３月８日</t>
    <rPh sb="4" eb="5">
      <t>ネン</t>
    </rPh>
    <rPh sb="7" eb="8">
      <t>ガツ</t>
    </rPh>
    <rPh sb="9" eb="10">
      <t>ニチ</t>
    </rPh>
    <phoneticPr fontId="6"/>
  </si>
  <si>
    <t>一般社団法人　神奈川シニアサッカーリーグ</t>
    <rPh sb="0" eb="2">
      <t>イッパン</t>
    </rPh>
    <rPh sb="2" eb="4">
      <t>シャダン</t>
    </rPh>
    <rPh sb="4" eb="6">
      <t>ホウジン</t>
    </rPh>
    <rPh sb="7" eb="10">
      <t>カナガワ</t>
    </rPh>
    <phoneticPr fontId="6"/>
  </si>
  <si>
    <r>
      <t>○○雀リーグ</t>
    </r>
    <r>
      <rPr>
        <b/>
        <u/>
        <sz val="11"/>
        <rFont val="ＭＳ Ｐゴシック"/>
        <family val="3"/>
        <charset val="128"/>
      </rPr>
      <t>　　　</t>
    </r>
    <rPh sb="2" eb="3">
      <t>スズメ</t>
    </rPh>
    <phoneticPr fontId="6"/>
  </si>
  <si>
    <t>　     会長　　　　小　野　正　裕</t>
    <rPh sb="6" eb="8">
      <t>カイチョウ</t>
    </rPh>
    <rPh sb="12" eb="13">
      <t>ショウ</t>
    </rPh>
    <rPh sb="14" eb="15">
      <t>ノ</t>
    </rPh>
    <rPh sb="16" eb="17">
      <t>セイ</t>
    </rPh>
    <rPh sb="18" eb="19">
      <t>ユウ</t>
    </rPh>
    <phoneticPr fontId="6"/>
  </si>
  <si>
    <t>コードＮｏ.　　　　　　　　　　　　　　　　　　</t>
    <phoneticPr fontId="6"/>
  </si>
  <si>
    <t>殿</t>
    <rPh sb="0" eb="1">
      <t>トノ</t>
    </rPh>
    <phoneticPr fontId="6"/>
  </si>
  <si>
    <t>２０２６年度諸費用（加盟費･登録費・大会参加費等について）</t>
    <rPh sb="4" eb="6">
      <t>ネンド</t>
    </rPh>
    <rPh sb="6" eb="9">
      <t>ショヒヨウ</t>
    </rPh>
    <rPh sb="10" eb="12">
      <t>カメイ</t>
    </rPh>
    <rPh sb="12" eb="13">
      <t>ヒ</t>
    </rPh>
    <rPh sb="14" eb="16">
      <t>トウロク</t>
    </rPh>
    <rPh sb="16" eb="17">
      <t>ヒ</t>
    </rPh>
    <rPh sb="18" eb="20">
      <t>タイカイ</t>
    </rPh>
    <rPh sb="20" eb="22">
      <t>サンカ</t>
    </rPh>
    <rPh sb="22" eb="23">
      <t>ヒ</t>
    </rPh>
    <rPh sb="23" eb="24">
      <t>トウ</t>
    </rPh>
    <phoneticPr fontId="6"/>
  </si>
  <si>
    <t>２０２６年度諸費用を下記により振り込みください。</t>
    <rPh sb="4" eb="6">
      <t>ネンド</t>
    </rPh>
    <rPh sb="6" eb="9">
      <t>ショヒヨウ</t>
    </rPh>
    <rPh sb="10" eb="12">
      <t>カキ</t>
    </rPh>
    <rPh sb="15" eb="16">
      <t>フ</t>
    </rPh>
    <rPh sb="17" eb="18">
      <t>コ</t>
    </rPh>
    <phoneticPr fontId="6"/>
  </si>
  <si>
    <t>●振込先</t>
    <phoneticPr fontId="6"/>
  </si>
  <si>
    <t>横浜銀行　長後支店（店番号：６１５）　　普通預金</t>
    <rPh sb="0" eb="2">
      <t>ヨコハマ</t>
    </rPh>
    <rPh sb="2" eb="4">
      <t>ギンコウ</t>
    </rPh>
    <rPh sb="5" eb="7">
      <t>チョウゴ</t>
    </rPh>
    <rPh sb="7" eb="9">
      <t>シテン</t>
    </rPh>
    <rPh sb="10" eb="11">
      <t>ミセ</t>
    </rPh>
    <rPh sb="11" eb="13">
      <t>バンゴウ</t>
    </rPh>
    <rPh sb="20" eb="22">
      <t>フツウ</t>
    </rPh>
    <rPh sb="22" eb="24">
      <t>ヨキン</t>
    </rPh>
    <phoneticPr fontId="6"/>
  </si>
  <si>
    <t>口座番号　　　６１５１５４７</t>
    <rPh sb="0" eb="1">
      <t>コウザ</t>
    </rPh>
    <rPh sb="1" eb="3">
      <t>バンゴウ</t>
    </rPh>
    <phoneticPr fontId="6"/>
  </si>
  <si>
    <t>口座名義　　一般社団法人神奈川シニアサッカーリーグ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5">
      <t>カナガワ</t>
    </rPh>
    <phoneticPr fontId="6"/>
  </si>
  <si>
    <t>　　　代表理事　小野　正裕</t>
    <rPh sb="3" eb="5">
      <t>ダイヒョウ</t>
    </rPh>
    <rPh sb="5" eb="7">
      <t>リジ</t>
    </rPh>
    <rPh sb="8" eb="10">
      <t>オノ</t>
    </rPh>
    <rPh sb="11" eb="13">
      <t>マサヒロ</t>
    </rPh>
    <phoneticPr fontId="6"/>
  </si>
  <si>
    <t>●振込み期限</t>
    <phoneticPr fontId="6"/>
  </si>
  <si>
    <t>２０２６年４月１日（水）より４月１５日（水）まで厳守ください。</t>
    <rPh sb="4" eb="5">
      <t>ネン</t>
    </rPh>
    <rPh sb="6" eb="7">
      <t>ガツ</t>
    </rPh>
    <rPh sb="8" eb="9">
      <t>ニチ</t>
    </rPh>
    <rPh sb="10" eb="11">
      <t>ミズ</t>
    </rPh>
    <rPh sb="15" eb="16">
      <t>ガツ</t>
    </rPh>
    <rPh sb="18" eb="19">
      <t>ニチ</t>
    </rPh>
    <rPh sb="20" eb="21">
      <t>ミズ</t>
    </rPh>
    <rPh sb="24" eb="26">
      <t>ゲンシュ</t>
    </rPh>
    <phoneticPr fontId="6"/>
  </si>
  <si>
    <t>年度が異なりますので、３月には絶対振り込まないでください。</t>
    <rPh sb="0" eb="2">
      <t>ネンド</t>
    </rPh>
    <rPh sb="3" eb="4">
      <t>コト</t>
    </rPh>
    <rPh sb="12" eb="13">
      <t>ガツ</t>
    </rPh>
    <rPh sb="15" eb="17">
      <t>ゼッタイ</t>
    </rPh>
    <rPh sb="17" eb="18">
      <t>フ</t>
    </rPh>
    <rPh sb="19" eb="20">
      <t>コ</t>
    </rPh>
    <phoneticPr fontId="58"/>
  </si>
  <si>
    <t>●振り込み金額</t>
    <phoneticPr fontId="6"/>
  </si>
  <si>
    <t>　￥　　　　　　　　　　　円</t>
    <rPh sb="13" eb="14">
      <t>エン</t>
    </rPh>
    <phoneticPr fontId="6"/>
  </si>
  <si>
    <t>●内　　訳</t>
    <phoneticPr fontId="6"/>
  </si>
  <si>
    <t>＊</t>
    <phoneticPr fontId="6"/>
  </si>
  <si>
    <t>加盟費</t>
    <rPh sb="0" eb="2">
      <t>カメイ</t>
    </rPh>
    <rPh sb="2" eb="3">
      <t>ヒ</t>
    </rPh>
    <phoneticPr fontId="6"/>
  </si>
  <si>
    <t>新規加盟金</t>
    <rPh sb="0" eb="2">
      <t>シンキ</t>
    </rPh>
    <rPh sb="2" eb="4">
      <t>カメイ</t>
    </rPh>
    <rPh sb="4" eb="5">
      <t>キン</t>
    </rPh>
    <phoneticPr fontId="6"/>
  </si>
  <si>
    <t>￥</t>
    <phoneticPr fontId="6"/>
  </si>
  <si>
    <t>￥10,000円（新規加盟チームのみ）</t>
    <rPh sb="7" eb="8">
      <t>エン</t>
    </rPh>
    <rPh sb="9" eb="11">
      <t>シンキ</t>
    </rPh>
    <rPh sb="11" eb="13">
      <t>カメイ</t>
    </rPh>
    <phoneticPr fontId="6"/>
  </si>
  <si>
    <t>登録費</t>
    <rPh sb="0" eb="2">
      <t>トウロク</t>
    </rPh>
    <rPh sb="2" eb="3">
      <t>ヒ</t>
    </rPh>
    <phoneticPr fontId="6"/>
  </si>
  <si>
    <t>チーム登録費</t>
    <rPh sb="3" eb="5">
      <t>トウロク</t>
    </rPh>
    <rPh sb="5" eb="6">
      <t>ヒ</t>
    </rPh>
    <phoneticPr fontId="6"/>
  </si>
  <si>
    <t>￥　　</t>
    <phoneticPr fontId="6"/>
  </si>
  <si>
    <t>個人登録費</t>
    <rPh sb="0" eb="2">
      <t>コジン</t>
    </rPh>
    <rPh sb="2" eb="4">
      <t>トウロク</t>
    </rPh>
    <rPh sb="4" eb="5">
      <t>ヒ</t>
    </rPh>
    <phoneticPr fontId="6"/>
  </si>
  <si>
    <t>￥　　　　　　　　　</t>
    <phoneticPr fontId="6"/>
  </si>
  <si>
    <t>審判登録費</t>
    <rPh sb="0" eb="2">
      <t>シンパン</t>
    </rPh>
    <rPh sb="2" eb="4">
      <t>トウロク</t>
    </rPh>
    <rPh sb="4" eb="5">
      <t>ヒ</t>
    </rPh>
    <phoneticPr fontId="6"/>
  </si>
  <si>
    <t>￥　　　</t>
    <phoneticPr fontId="6"/>
  </si>
  <si>
    <t>リーグ戦</t>
    <rPh sb="3" eb="4">
      <t>セン</t>
    </rPh>
    <phoneticPr fontId="6"/>
  </si>
  <si>
    <t>￥7,000／１試合</t>
    <rPh sb="8" eb="10">
      <t>シアイ</t>
    </rPh>
    <phoneticPr fontId="6"/>
  </si>
  <si>
    <t>トーナメント大会</t>
    <rPh sb="6" eb="8">
      <t>タイカイ</t>
    </rPh>
    <phoneticPr fontId="6"/>
  </si>
  <si>
    <t>参加希望チームのみ</t>
    <rPh sb="0" eb="2">
      <t>サンカ</t>
    </rPh>
    <rPh sb="2" eb="4">
      <t>キボウ</t>
    </rPh>
    <phoneticPr fontId="6"/>
  </si>
  <si>
    <t>前年度精算</t>
    <rPh sb="0" eb="3">
      <t>ゼンネンド</t>
    </rPh>
    <rPh sb="3" eb="5">
      <t>セイサン</t>
    </rPh>
    <phoneticPr fontId="6"/>
  </si>
  <si>
    <t>追加個人登録費</t>
    <rPh sb="0" eb="2">
      <t>ツイカ</t>
    </rPh>
    <rPh sb="2" eb="4">
      <t>コジン</t>
    </rPh>
    <rPh sb="4" eb="6">
      <t>トウロク</t>
    </rPh>
    <rPh sb="6" eb="7">
      <t>ヒ</t>
    </rPh>
    <phoneticPr fontId="6"/>
  </si>
  <si>
    <r>
      <t>￥５００円×</t>
    </r>
    <r>
      <rPr>
        <sz val="11"/>
        <rFont val="ＭＳ Ｐゴシック"/>
        <family val="3"/>
        <charset val="128"/>
      </rPr>
      <t>追加人数</t>
    </r>
    <rPh sb="2" eb="3">
      <t>エン</t>
    </rPh>
    <rPh sb="4" eb="6">
      <t>ツイカ</t>
    </rPh>
    <rPh sb="6" eb="8">
      <t>ニンズウ</t>
    </rPh>
    <phoneticPr fontId="6"/>
  </si>
  <si>
    <t>過不足</t>
    <rPh sb="0" eb="3">
      <t>カブソク</t>
    </rPh>
    <phoneticPr fontId="6"/>
  </si>
  <si>
    <t>２０２５年度請求額－振込額等</t>
    <rPh sb="4" eb="6">
      <t>ネンド</t>
    </rPh>
    <rPh sb="6" eb="8">
      <t>セイキュウ</t>
    </rPh>
    <rPh sb="8" eb="9">
      <t>ガク</t>
    </rPh>
    <rPh sb="10" eb="12">
      <t>フリコミ</t>
    </rPh>
    <rPh sb="12" eb="13">
      <t>ガク</t>
    </rPh>
    <rPh sb="13" eb="14">
      <t>トウ</t>
    </rPh>
    <phoneticPr fontId="6"/>
  </si>
  <si>
    <t>中依知グランド協力金</t>
    <rPh sb="0" eb="3">
      <t>ナカエチ</t>
    </rPh>
    <rPh sb="7" eb="10">
      <t>キョウリョクキン</t>
    </rPh>
    <phoneticPr fontId="58"/>
  </si>
  <si>
    <t>審判更新・取得研修会</t>
    <rPh sb="0" eb="2">
      <t>シンパン</t>
    </rPh>
    <rPh sb="2" eb="4">
      <t>コウシン</t>
    </rPh>
    <rPh sb="5" eb="7">
      <t>シュトク</t>
    </rPh>
    <rPh sb="7" eb="10">
      <t>ケンシュウカイ</t>
    </rPh>
    <phoneticPr fontId="6"/>
  </si>
  <si>
    <t>　　　欠席者負担金</t>
    <rPh sb="3" eb="6">
      <t>ケッセキシャ</t>
    </rPh>
    <rPh sb="6" eb="9">
      <t>フタンキン</t>
    </rPh>
    <phoneticPr fontId="6"/>
  </si>
  <si>
    <t>会場提供ポイント</t>
    <rPh sb="0" eb="2">
      <t>カイジョウ</t>
    </rPh>
    <rPh sb="2" eb="4">
      <t>テイキョウ</t>
    </rPh>
    <phoneticPr fontId="6"/>
  </si>
  <si>
    <t>￥　－</t>
    <phoneticPr fontId="6"/>
  </si>
  <si>
    <t>会場提供助成金</t>
    <rPh sb="0" eb="2">
      <t>カイジョウ</t>
    </rPh>
    <rPh sb="2" eb="4">
      <t>テイキョウ</t>
    </rPh>
    <rPh sb="4" eb="7">
      <t>ジョセイキン</t>
    </rPh>
    <phoneticPr fontId="58"/>
  </si>
  <si>
    <t>会場不使用管理費</t>
    <rPh sb="0" eb="2">
      <t>カイジョウ</t>
    </rPh>
    <rPh sb="2" eb="5">
      <t>フシヨウ</t>
    </rPh>
    <rPh sb="5" eb="8">
      <t>カンリヒ</t>
    </rPh>
    <phoneticPr fontId="6"/>
  </si>
  <si>
    <t>合　　　　計</t>
    <rPh sb="0" eb="1">
      <t>ゴウ</t>
    </rPh>
    <rPh sb="5" eb="6">
      <t>ケイ</t>
    </rPh>
    <phoneticPr fontId="6"/>
  </si>
  <si>
    <t>￥　</t>
    <phoneticPr fontId="6"/>
  </si>
  <si>
    <t>【　注　意　】</t>
    <rPh sb="2" eb="3">
      <t>チュウ</t>
    </rPh>
    <rPh sb="4" eb="5">
      <t>イ</t>
    </rPh>
    <phoneticPr fontId="6"/>
  </si>
  <si>
    <t>トーナメント大会参加費も振り込み金額に含めてます。</t>
    <rPh sb="6" eb="8">
      <t>タイカイ</t>
    </rPh>
    <rPh sb="8" eb="10">
      <t>サンカ</t>
    </rPh>
    <rPh sb="10" eb="11">
      <t>ヒ</t>
    </rPh>
    <rPh sb="12" eb="13">
      <t>フ</t>
    </rPh>
    <rPh sb="14" eb="15">
      <t>コ</t>
    </rPh>
    <rPh sb="16" eb="18">
      <t>キンガク</t>
    </rPh>
    <rPh sb="19" eb="20">
      <t>フク</t>
    </rPh>
    <phoneticPr fontId="6"/>
  </si>
  <si>
    <t>　参加しないチームは差し引いて振り込みください。</t>
    <rPh sb="1" eb="3">
      <t>サンカ</t>
    </rPh>
    <rPh sb="10" eb="11">
      <t>サ</t>
    </rPh>
    <rPh sb="12" eb="13">
      <t>ヒ</t>
    </rPh>
    <rPh sb="15" eb="16">
      <t>フ</t>
    </rPh>
    <rPh sb="17" eb="18">
      <t>コ</t>
    </rPh>
    <phoneticPr fontId="6"/>
  </si>
  <si>
    <t>なお、振込費用につきましては、各チームにてご負担をお願いいたします。</t>
    <rPh sb="3" eb="5">
      <t>フリコミ</t>
    </rPh>
    <rPh sb="5" eb="7">
      <t>ヒヨウ</t>
    </rPh>
    <rPh sb="15" eb="16">
      <t>カク</t>
    </rPh>
    <rPh sb="22" eb="24">
      <t>フタン</t>
    </rPh>
    <rPh sb="26" eb="27">
      <t>ネガ</t>
    </rPh>
    <phoneticPr fontId="6"/>
  </si>
  <si>
    <t>※　問合せ先：　総務　笠原　　</t>
    <rPh sb="2" eb="4">
      <t>トイアワ</t>
    </rPh>
    <rPh sb="5" eb="6">
      <t>サキ</t>
    </rPh>
    <rPh sb="8" eb="10">
      <t>ソウム</t>
    </rPh>
    <rPh sb="11" eb="13">
      <t>カサハラ</t>
    </rPh>
    <phoneticPr fontId="6"/>
  </si>
  <si>
    <t>ｅ－ｍａｉｌ　kasahara@kssl.or.jp</t>
    <phoneticPr fontId="6"/>
  </si>
  <si>
    <r>
      <t>￥１．０００円×</t>
    </r>
    <r>
      <rPr>
        <u/>
        <sz val="11"/>
        <rFont val="ＭＳ Ｐゴシック"/>
        <family val="3"/>
        <charset val="128"/>
      </rPr>
      <t>　　　　</t>
    </r>
    <phoneticPr fontId="6"/>
  </si>
  <si>
    <t>8ﾁｰﾑ　40試合 順位決定戦あり</t>
    <rPh sb="7" eb="9">
      <t>シアイ</t>
    </rPh>
    <rPh sb="10" eb="12">
      <t>ジュンイ</t>
    </rPh>
    <rPh sb="12" eb="14">
      <t>ケッテイ</t>
    </rPh>
    <rPh sb="14" eb="15">
      <t>セン</t>
    </rPh>
    <phoneticPr fontId="6"/>
  </si>
  <si>
    <t>３５７＋３＝３６０試合</t>
    <rPh sb="9" eb="11">
      <t>シアイ</t>
    </rPh>
    <phoneticPr fontId="6"/>
  </si>
  <si>
    <t>計　　５５０＋６＝５５６試合</t>
    <rPh sb="0" eb="1">
      <t>ケイ</t>
    </rPh>
    <rPh sb="12" eb="14">
      <t>シアイ</t>
    </rPh>
    <phoneticPr fontId="6"/>
  </si>
  <si>
    <t>2025年度実績</t>
    <rPh sb="4" eb="5">
      <t>ネン</t>
    </rPh>
    <rPh sb="5" eb="6">
      <t>ド</t>
    </rPh>
    <rPh sb="6" eb="8">
      <t>ジッセキ</t>
    </rPh>
    <phoneticPr fontId="6"/>
  </si>
  <si>
    <t>2026年度見込</t>
    <rPh sb="4" eb="5">
      <t>ネン</t>
    </rPh>
    <rPh sb="5" eb="6">
      <t>ド</t>
    </rPh>
    <rPh sb="6" eb="8">
      <t>ミコ</t>
    </rPh>
    <phoneticPr fontId="6"/>
  </si>
  <si>
    <t>ＫＳＳＬ</t>
    <phoneticPr fontId="6"/>
  </si>
  <si>
    <t>役員数13名</t>
    <rPh sb="0" eb="3">
      <t>ヤクインスウ</t>
    </rPh>
    <rPh sb="5" eb="6">
      <t>メイ</t>
    </rPh>
    <phoneticPr fontId="6"/>
  </si>
  <si>
    <t>役員13名・競技委員30名</t>
    <rPh sb="0" eb="2">
      <t>ヤクイン</t>
    </rPh>
    <rPh sb="4" eb="5">
      <t>メイ</t>
    </rPh>
    <rPh sb="6" eb="8">
      <t>キョウギ</t>
    </rPh>
    <rPh sb="8" eb="10">
      <t>イイン</t>
    </rPh>
    <rPh sb="12" eb="13">
      <t>メイ</t>
    </rPh>
    <phoneticPr fontId="6"/>
  </si>
  <si>
    <t>グランド管理用品他</t>
    <rPh sb="4" eb="6">
      <t>カンリ</t>
    </rPh>
    <rPh sb="6" eb="8">
      <t>ヨウヒン</t>
    </rPh>
    <rPh sb="8" eb="9">
      <t>ホカ</t>
    </rPh>
    <phoneticPr fontId="6"/>
  </si>
  <si>
    <t>グランド整備関係</t>
    <rPh sb="4" eb="6">
      <t>セイビ</t>
    </rPh>
    <rPh sb="6" eb="8">
      <t>カンケイ</t>
    </rPh>
    <phoneticPr fontId="6"/>
  </si>
  <si>
    <t>会議・打合せ等</t>
    <rPh sb="0" eb="2">
      <t>カイギ</t>
    </rPh>
    <rPh sb="3" eb="5">
      <t>ウチアワ</t>
    </rPh>
    <rPh sb="6" eb="7">
      <t>トウ</t>
    </rPh>
    <phoneticPr fontId="6"/>
  </si>
  <si>
    <t>25/26年度予算比較</t>
    <rPh sb="5" eb="7">
      <t>ネンド</t>
    </rPh>
    <rPh sb="7" eb="9">
      <t>ヨサン</t>
    </rPh>
    <rPh sb="9" eb="11">
      <t>ヒカク</t>
    </rPh>
    <phoneticPr fontId="6"/>
  </si>
  <si>
    <t>グランド測量・整地</t>
    <rPh sb="4" eb="6">
      <t>ソクリョウ</t>
    </rPh>
    <rPh sb="7" eb="9">
      <t>セイチ</t>
    </rPh>
    <phoneticPr fontId="6"/>
  </si>
  <si>
    <t>②７５／８０の2027年度KSSLへの参加の見通しについて</t>
    <phoneticPr fontId="6"/>
  </si>
  <si>
    <t>③その他</t>
    <rPh sb="3" eb="4">
      <t>タ</t>
    </rPh>
    <phoneticPr fontId="6"/>
  </si>
  <si>
    <t>福田・伊通・藤田理事、川島監事の退任</t>
    <rPh sb="0" eb="2">
      <t>フクダ</t>
    </rPh>
    <rPh sb="3" eb="5">
      <t>イツウ</t>
    </rPh>
    <rPh sb="6" eb="8">
      <t>フジタ</t>
    </rPh>
    <rPh sb="8" eb="10">
      <t>リジ</t>
    </rPh>
    <rPh sb="11" eb="13">
      <t>カワシマ</t>
    </rPh>
    <rPh sb="13" eb="15">
      <t>カンジ</t>
    </rPh>
    <rPh sb="16" eb="18">
      <t>タイニン</t>
    </rPh>
    <phoneticPr fontId="6"/>
  </si>
  <si>
    <t>我妻・井上理事、福田監事の新任</t>
    <rPh sb="0" eb="2">
      <t>ワガツマ</t>
    </rPh>
    <rPh sb="3" eb="5">
      <t>イノウエ</t>
    </rPh>
    <rPh sb="5" eb="7">
      <t>リジ</t>
    </rPh>
    <rPh sb="8" eb="10">
      <t>フクダ</t>
    </rPh>
    <rPh sb="10" eb="12">
      <t>カンジ</t>
    </rPh>
    <rPh sb="13" eb="15">
      <t>シンニン</t>
    </rPh>
    <phoneticPr fontId="6"/>
  </si>
  <si>
    <t>１４名→１３名</t>
    <rPh sb="2" eb="3">
      <t>メイ</t>
    </rPh>
    <rPh sb="6" eb="7">
      <t>メイ</t>
    </rPh>
    <phoneticPr fontId="6"/>
  </si>
  <si>
    <t>２０２５年度　丸尾杯(一社)神奈川シニアサッカーリーグ選手権大会要項</t>
    <rPh sb="4" eb="6">
      <t>ネンド</t>
    </rPh>
    <rPh sb="7" eb="9">
      <t>マルオ</t>
    </rPh>
    <rPh sb="9" eb="10">
      <t>ハイ</t>
    </rPh>
    <rPh sb="11" eb="13">
      <t>イッシャ</t>
    </rPh>
    <rPh sb="14" eb="17">
      <t>カナガワ</t>
    </rPh>
    <rPh sb="27" eb="30">
      <t>センシュケン</t>
    </rPh>
    <rPh sb="30" eb="32">
      <t>タイカイ</t>
    </rPh>
    <rPh sb="32" eb="34">
      <t>ヨウコウ</t>
    </rPh>
    <phoneticPr fontId="6"/>
  </si>
  <si>
    <t>トーナメント方式</t>
    <rPh sb="6" eb="8">
      <t>ホウシキ</t>
    </rPh>
    <phoneticPr fontId="6"/>
  </si>
  <si>
    <t>(一社)神奈川シニアサッカーリーグ申し合わせ事項を適用する。</t>
    <rPh sb="1" eb="3">
      <t>イッシャ</t>
    </rPh>
    <rPh sb="4" eb="7">
      <t>カナガワ</t>
    </rPh>
    <rPh sb="17" eb="18">
      <t>モウ</t>
    </rPh>
    <rPh sb="19" eb="20">
      <t>ア</t>
    </rPh>
    <rPh sb="22" eb="24">
      <t>ジコウ</t>
    </rPh>
    <rPh sb="25" eb="27">
      <t>テキヨウ</t>
    </rPh>
    <phoneticPr fontId="6"/>
  </si>
  <si>
    <t>　　　　　(財)日本サッカー協会競技規則による。</t>
    <rPh sb="6" eb="7">
      <t>ザイ</t>
    </rPh>
    <rPh sb="8" eb="10">
      <t>ニホン</t>
    </rPh>
    <rPh sb="14" eb="16">
      <t>キョウカイ</t>
    </rPh>
    <rPh sb="16" eb="18">
      <t>キョウギ</t>
    </rPh>
    <rPh sb="18" eb="20">
      <t>キソク</t>
    </rPh>
    <phoneticPr fontId="6"/>
  </si>
  <si>
    <t>　　　　　但し、選手の交代数はフリー。　一度交代で退いた選手の再入場を認める。</t>
    <rPh sb="5" eb="6">
      <t>タダ</t>
    </rPh>
    <rPh sb="8" eb="10">
      <t>センシュ</t>
    </rPh>
    <rPh sb="11" eb="13">
      <t>コウタイ</t>
    </rPh>
    <rPh sb="13" eb="14">
      <t>スウ</t>
    </rPh>
    <rPh sb="20" eb="22">
      <t>イチド</t>
    </rPh>
    <rPh sb="22" eb="24">
      <t>コウタイ</t>
    </rPh>
    <rPh sb="25" eb="26">
      <t>シリゾ</t>
    </rPh>
    <rPh sb="28" eb="30">
      <t>センシュ</t>
    </rPh>
    <rPh sb="31" eb="34">
      <t>サイニュウジョウ</t>
    </rPh>
    <rPh sb="35" eb="36">
      <t>ミト</t>
    </rPh>
    <phoneticPr fontId="6"/>
  </si>
  <si>
    <t>リーグ優勝及び県議長杯トーナメント大会での優勝又は準優勝は、二冠を制した</t>
    <rPh sb="3" eb="5">
      <t>ユウショウ</t>
    </rPh>
    <rPh sb="5" eb="6">
      <t>オヨ</t>
    </rPh>
    <rPh sb="7" eb="10">
      <t>ケンギチョウ</t>
    </rPh>
    <rPh sb="10" eb="11">
      <t>ハイ</t>
    </rPh>
    <rPh sb="17" eb="19">
      <t>タイカイ</t>
    </rPh>
    <rPh sb="21" eb="23">
      <t>ユウショウ</t>
    </rPh>
    <rPh sb="23" eb="24">
      <t>マタ</t>
    </rPh>
    <rPh sb="25" eb="28">
      <t>ジュンユウショウ</t>
    </rPh>
    <rPh sb="30" eb="32">
      <t>ニカン</t>
    </rPh>
    <rPh sb="33" eb="34">
      <t>セイ</t>
    </rPh>
    <phoneticPr fontId="6"/>
  </si>
  <si>
    <r>
      <t>　3/1③</t>
    </r>
    <r>
      <rPr>
        <b/>
        <strike/>
        <sz val="9"/>
        <rFont val="ＭＳ Ｐゴシック"/>
        <family val="3"/>
        <charset val="128"/>
      </rPr>
      <t>12:00</t>
    </r>
    <r>
      <rPr>
        <b/>
        <sz val="9"/>
        <color rgb="FFFF0000"/>
        <rFont val="ＭＳ Ｐゴシック"/>
        <family val="3"/>
        <charset val="128"/>
      </rPr>
      <t>13:00中依知(BP:第4試合の2ﾁｰﾑ)</t>
    </r>
    <phoneticPr fontId="42"/>
  </si>
  <si>
    <r>
      <t>　3/1④</t>
    </r>
    <r>
      <rPr>
        <b/>
        <strike/>
        <sz val="9"/>
        <rFont val="ＭＳ Ｐゴシック"/>
        <family val="3"/>
        <charset val="128"/>
      </rPr>
      <t>13:20</t>
    </r>
    <r>
      <rPr>
        <b/>
        <sz val="9"/>
        <color rgb="FFFF0000"/>
        <rFont val="ＭＳ Ｐゴシック"/>
        <family val="3"/>
        <charset val="128"/>
      </rPr>
      <t>14:20中依知(BP:第3試合の2ﾁｰﾑ)</t>
    </r>
    <phoneticPr fontId="42"/>
  </si>
  <si>
    <t>2　イースト70（リーグ戦優勝ﾁｰﾑ）</t>
    <rPh sb="12" eb="13">
      <t>セン</t>
    </rPh>
    <phoneticPr fontId="42"/>
  </si>
  <si>
    <t>審判委員会　　　　　２０２６年　３月２８日（土）１８：３０～　　湘南台公民館　第３談話室　</t>
    <rPh sb="0" eb="2">
      <t>シンパン</t>
    </rPh>
    <rPh sb="2" eb="5">
      <t>イインカイ</t>
    </rPh>
    <rPh sb="14" eb="15">
      <t>ネン</t>
    </rPh>
    <rPh sb="17" eb="18">
      <t>ガツ</t>
    </rPh>
    <rPh sb="20" eb="21">
      <t>ニチ</t>
    </rPh>
    <rPh sb="22" eb="23">
      <t>ツチ</t>
    </rPh>
    <rPh sb="32" eb="35">
      <t>ショウナンダイ</t>
    </rPh>
    <rPh sb="35" eb="38">
      <t>コウミンカン</t>
    </rPh>
    <rPh sb="39" eb="40">
      <t>ダイ</t>
    </rPh>
    <rPh sb="41" eb="44">
      <t>ダンワシツ</t>
    </rPh>
    <phoneticPr fontId="6"/>
  </si>
  <si>
    <t>ＨＰ改訂・月次決算・決算書作成システム費用等</t>
    <rPh sb="2" eb="4">
      <t>カイテイ</t>
    </rPh>
    <rPh sb="5" eb="7">
      <t>ゲツジ</t>
    </rPh>
    <rPh sb="7" eb="9">
      <t>ケッサン</t>
    </rPh>
    <rPh sb="10" eb="13">
      <t>ケッサンショ</t>
    </rPh>
    <rPh sb="13" eb="15">
      <t>サクセイ</t>
    </rPh>
    <rPh sb="19" eb="21">
      <t>ヒヨウ</t>
    </rPh>
    <rPh sb="21" eb="22">
      <t>トウ</t>
    </rPh>
    <phoneticPr fontId="6"/>
  </si>
  <si>
    <t>Ｐ．６／６</t>
    <phoneticPr fontId="6"/>
  </si>
  <si>
    <t>Ｐ．５／６</t>
    <phoneticPr fontId="6"/>
  </si>
  <si>
    <t>Ｐ．4／６</t>
    <phoneticPr fontId="43"/>
  </si>
  <si>
    <t>P.３/６</t>
    <phoneticPr fontId="6"/>
  </si>
  <si>
    <t>Ｐ．２／６</t>
    <phoneticPr fontId="6"/>
  </si>
  <si>
    <t>Ｐ．１／６</t>
    <phoneticPr fontId="6"/>
  </si>
  <si>
    <t>ｖｅｒ．0301</t>
    <phoneticPr fontId="6"/>
  </si>
  <si>
    <t>2</t>
    <phoneticPr fontId="42"/>
  </si>
  <si>
    <t>0</t>
    <phoneticPr fontId="42"/>
  </si>
  <si>
    <t>1</t>
    <phoneticPr fontId="42"/>
  </si>
  <si>
    <t>　3/8③15:20 中依知（BP:足柄上50)</t>
    <rPh sb="11" eb="12">
      <t>ナカ</t>
    </rPh>
    <rPh sb="12" eb="13">
      <t>イ</t>
    </rPh>
    <rPh sb="13" eb="14">
      <t>チ</t>
    </rPh>
    <phoneticPr fontId="42"/>
  </si>
  <si>
    <t>【五 十 雀 の 部】</t>
    <rPh sb="0" eb="1">
      <t>ゴ</t>
    </rPh>
    <rPh sb="2" eb="3">
      <t>ジュウ</t>
    </rPh>
    <rPh sb="4" eb="5">
      <t>スズメ</t>
    </rPh>
    <rPh sb="8" eb="9">
      <t>ブ</t>
    </rPh>
    <phoneticPr fontId="6"/>
  </si>
  <si>
    <t>3</t>
    <phoneticPr fontId="42"/>
  </si>
  <si>
    <t>【六 十 雀 の 部】</t>
    <phoneticPr fontId="42"/>
  </si>
  <si>
    <t>　3/8①13:00 中依知（BP:西湘50)</t>
    <rPh sb="11" eb="12">
      <t>ナカ</t>
    </rPh>
    <rPh sb="12" eb="13">
      <t>イ</t>
    </rPh>
    <rPh sb="13" eb="14">
      <t>チ</t>
    </rPh>
    <phoneticPr fontId="42"/>
  </si>
  <si>
    <t>【七 十 雀 の 部】</t>
    <phoneticPr fontId="42"/>
  </si>
  <si>
    <t>1　ｄｆｂ70（県議長杯優勝・準優勝ﾁｰﾑ）</t>
    <phoneticPr fontId="42"/>
  </si>
  <si>
    <t>優勝</t>
    <phoneticPr fontId="42"/>
  </si>
  <si>
    <t>優勝には、優勝杯(持ち回り) ・ 賞状 ・ 記念ボールを授与し、準優勝には賞状を授与する。</t>
    <rPh sb="0" eb="2">
      <t>ユウショウ</t>
    </rPh>
    <rPh sb="5" eb="7">
      <t>ユウショウ</t>
    </rPh>
    <rPh sb="7" eb="8">
      <t>ハイ</t>
    </rPh>
    <rPh sb="9" eb="10">
      <t>モ</t>
    </rPh>
    <rPh sb="11" eb="12">
      <t>マワ</t>
    </rPh>
    <rPh sb="17" eb="19">
      <t>ショウジョウ</t>
    </rPh>
    <rPh sb="22" eb="24">
      <t>キネン</t>
    </rPh>
    <rPh sb="28" eb="30">
      <t>ジュヨ</t>
    </rPh>
    <rPh sb="32" eb="35">
      <t>ジュンユウショウ</t>
    </rPh>
    <rPh sb="37" eb="39">
      <t>ショウジョウ</t>
    </rPh>
    <rPh sb="40" eb="42">
      <t>ジュヨ</t>
    </rPh>
    <phoneticPr fontId="6"/>
  </si>
  <si>
    <t>２０２６年　３月１４日（土）１８：３０～　海老名市文化会館３Ｆ多目的室</t>
    <rPh sb="4" eb="5">
      <t>ネン</t>
    </rPh>
    <rPh sb="7" eb="8">
      <t>ガツ</t>
    </rPh>
    <rPh sb="10" eb="11">
      <t>ニチ</t>
    </rPh>
    <rPh sb="12" eb="13">
      <t>ツチ</t>
    </rPh>
    <phoneticPr fontId="6"/>
  </si>
  <si>
    <t>２０２６年　３月２９日（日）１８：３０～　海老名市文化会館３Ｆ多目的室</t>
    <rPh sb="4" eb="5">
      <t>ネン</t>
    </rPh>
    <rPh sb="7" eb="8">
      <t>ガツ</t>
    </rPh>
    <rPh sb="10" eb="11">
      <t>ニチ</t>
    </rPh>
    <rPh sb="12" eb="13">
      <t>ニチ</t>
    </rPh>
    <phoneticPr fontId="6"/>
  </si>
  <si>
    <r>
      <t>　　</t>
    </r>
    <r>
      <rPr>
        <sz val="11"/>
        <rFont val="ＭＳ Ｐゴシック"/>
        <family val="3"/>
        <charset val="128"/>
      </rPr>
      <t>1）行事等日程について</t>
    </r>
  </si>
  <si>
    <t>60-1</t>
    <phoneticPr fontId="6"/>
  </si>
  <si>
    <t>60-2</t>
    <phoneticPr fontId="6"/>
  </si>
  <si>
    <t>　27年度競技委員</t>
    <rPh sb="5" eb="7">
      <t>キョウギ</t>
    </rPh>
    <rPh sb="7" eb="9">
      <t>イイン</t>
    </rPh>
    <phoneticPr fontId="6"/>
  </si>
  <si>
    <t>　27年度リーグ運営計画</t>
    <rPh sb="3" eb="5">
      <t>ネンド</t>
    </rPh>
    <rPh sb="8" eb="10">
      <t>ウンエイ</t>
    </rPh>
    <rPh sb="10" eb="12">
      <t>ケイカク</t>
    </rPh>
    <phoneticPr fontId="6"/>
  </si>
  <si>
    <t>　27年度予算・事業計画</t>
    <rPh sb="3" eb="5">
      <t>ネンド</t>
    </rPh>
    <rPh sb="5" eb="7">
      <t>ヨサン</t>
    </rPh>
    <rPh sb="8" eb="10">
      <t>ジギョウ</t>
    </rPh>
    <rPh sb="10" eb="12">
      <t>ケイカク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</si>
</sst>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/d;@"/>
    <numFmt numFmtId="177" formatCode="#,##0;&quot;△ &quot;#,##0"/>
    <numFmt numFmtId="178" formatCode="0_);[Red]\(0\)"/>
  </numFmts>
  <fonts count="6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9"/>
      <color indexed="40"/>
      <name val="ＭＳ Ｐゴシック"/>
      <family val="3"/>
      <charset val="128"/>
    </font>
    <font>
      <sz val="11"/>
      <name val="Tahoma"/>
      <family val="2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9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9"/>
      <color theme="0"/>
      <name val="HGSｺﾞｼｯｸM"/>
      <family val="3"/>
      <charset val="128"/>
    </font>
    <font>
      <sz val="11"/>
      <color theme="0"/>
      <name val="ＭＳ Ｐゴシック"/>
      <family val="3"/>
      <charset val="128"/>
    </font>
    <font>
      <b/>
      <strike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gray0625"/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/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/>
    <xf numFmtId="0" fontId="5" fillId="0" borderId="0"/>
    <xf numFmtId="0" fontId="38" fillId="0" borderId="0">
      <alignment vertical="center"/>
    </xf>
    <xf numFmtId="0" fontId="24" fillId="4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</cellStyleXfs>
  <cellXfs count="60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5" fontId="0" fillId="0" borderId="0" xfId="0" applyNumberFormat="1">
      <alignment vertical="center"/>
    </xf>
    <xf numFmtId="3" fontId="27" fillId="0" borderId="0" xfId="44" quotePrefix="1" applyNumberFormat="1" applyFont="1" applyAlignment="1">
      <alignment horizontal="left" vertical="center"/>
    </xf>
    <xf numFmtId="0" fontId="5" fillId="0" borderId="0" xfId="44">
      <alignment vertical="center"/>
    </xf>
    <xf numFmtId="0" fontId="5" fillId="0" borderId="0" xfId="44" applyAlignment="1">
      <alignment horizontal="center" vertical="center"/>
    </xf>
    <xf numFmtId="0" fontId="5" fillId="24" borderId="18" xfId="44" applyFill="1" applyBorder="1" applyAlignment="1">
      <alignment horizontal="center" vertical="center"/>
    </xf>
    <xf numFmtId="3" fontId="5" fillId="0" borderId="0" xfId="44" applyNumberFormat="1">
      <alignment vertical="center"/>
    </xf>
    <xf numFmtId="0" fontId="5" fillId="0" borderId="0" xfId="45">
      <alignment vertical="center"/>
    </xf>
    <xf numFmtId="0" fontId="36" fillId="0" borderId="68" xfId="45" applyFont="1" applyBorder="1" applyAlignment="1">
      <alignment horizontal="center" vertical="center"/>
    </xf>
    <xf numFmtId="0" fontId="28" fillId="0" borderId="69" xfId="45" applyFont="1" applyBorder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5" fillId="0" borderId="29" xfId="45" applyBorder="1">
      <alignment vertical="center"/>
    </xf>
    <xf numFmtId="0" fontId="28" fillId="0" borderId="70" xfId="45" applyFont="1" applyBorder="1" applyAlignment="1">
      <alignment horizontal="center" vertical="center"/>
    </xf>
    <xf numFmtId="0" fontId="28" fillId="0" borderId="21" xfId="45" applyFont="1" applyBorder="1" applyAlignment="1">
      <alignment horizontal="center" vertical="center"/>
    </xf>
    <xf numFmtId="0" fontId="28" fillId="0" borderId="71" xfId="45" applyFont="1" applyBorder="1">
      <alignment vertical="center"/>
    </xf>
    <xf numFmtId="0" fontId="30" fillId="0" borderId="13" xfId="45" applyFont="1" applyBorder="1">
      <alignment vertical="center"/>
    </xf>
    <xf numFmtId="0" fontId="28" fillId="0" borderId="72" xfId="45" applyFont="1" applyBorder="1">
      <alignment vertical="center"/>
    </xf>
    <xf numFmtId="0" fontId="28" fillId="0" borderId="0" xfId="45" applyFont="1">
      <alignment vertical="center"/>
    </xf>
    <xf numFmtId="0" fontId="5" fillId="0" borderId="73" xfId="45" applyBorder="1">
      <alignment vertical="center"/>
    </xf>
    <xf numFmtId="0" fontId="28" fillId="25" borderId="10" xfId="45" applyFont="1" applyFill="1" applyBorder="1" applyAlignment="1">
      <alignment horizontal="left" vertical="center"/>
    </xf>
    <xf numFmtId="0" fontId="30" fillId="0" borderId="0" xfId="45" applyFont="1">
      <alignment vertical="center"/>
    </xf>
    <xf numFmtId="0" fontId="28" fillId="0" borderId="13" xfId="45" applyFont="1" applyBorder="1" applyAlignment="1">
      <alignment horizontal="right" vertical="center"/>
    </xf>
    <xf numFmtId="0" fontId="28" fillId="0" borderId="72" xfId="45" applyFont="1" applyBorder="1" applyAlignment="1">
      <alignment horizontal="left" vertical="center"/>
    </xf>
    <xf numFmtId="0" fontId="27" fillId="0" borderId="69" xfId="45" applyFont="1" applyBorder="1" applyAlignment="1">
      <alignment horizontal="left" vertical="center"/>
    </xf>
    <xf numFmtId="0" fontId="27" fillId="0" borderId="13" xfId="45" applyFont="1" applyBorder="1" applyAlignment="1">
      <alignment horizontal="center" vertical="center"/>
    </xf>
    <xf numFmtId="0" fontId="27" fillId="0" borderId="11" xfId="45" applyFont="1" applyBorder="1" applyAlignment="1">
      <alignment horizontal="center" vertical="center"/>
    </xf>
    <xf numFmtId="0" fontId="27" fillId="0" borderId="75" xfId="45" quotePrefix="1" applyFont="1" applyBorder="1" applyAlignment="1">
      <alignment horizontal="center" vertical="center"/>
    </xf>
    <xf numFmtId="0" fontId="27" fillId="0" borderId="0" xfId="45" applyFont="1">
      <alignment vertical="center"/>
    </xf>
    <xf numFmtId="0" fontId="27" fillId="0" borderId="13" xfId="45" applyFont="1" applyBorder="1">
      <alignment vertical="center"/>
    </xf>
    <xf numFmtId="0" fontId="28" fillId="0" borderId="76" xfId="45" applyFont="1" applyBorder="1">
      <alignment vertical="center"/>
    </xf>
    <xf numFmtId="0" fontId="27" fillId="0" borderId="11" xfId="45" applyFont="1" applyBorder="1" applyAlignment="1">
      <alignment horizontal="right" vertical="center"/>
    </xf>
    <xf numFmtId="0" fontId="27" fillId="0" borderId="60" xfId="45" quotePrefix="1" applyFont="1" applyBorder="1" applyAlignment="1">
      <alignment horizontal="center" vertical="center"/>
    </xf>
    <xf numFmtId="0" fontId="30" fillId="0" borderId="29" xfId="45" applyFont="1" applyBorder="1" applyAlignment="1">
      <alignment horizontal="center" vertical="center"/>
    </xf>
    <xf numFmtId="0" fontId="30" fillId="0" borderId="76" xfId="45" applyFont="1" applyBorder="1">
      <alignment vertical="center"/>
    </xf>
    <xf numFmtId="0" fontId="5" fillId="0" borderId="72" xfId="45" applyBorder="1">
      <alignment vertical="center"/>
    </xf>
    <xf numFmtId="0" fontId="5" fillId="0" borderId="13" xfId="45" applyBorder="1" applyAlignment="1">
      <alignment horizontal="right" vertical="center"/>
    </xf>
    <xf numFmtId="0" fontId="28" fillId="0" borderId="13" xfId="45" applyFont="1" applyBorder="1">
      <alignment vertical="center"/>
    </xf>
    <xf numFmtId="0" fontId="28" fillId="0" borderId="72" xfId="45" applyFont="1" applyBorder="1" applyAlignment="1">
      <alignment horizontal="center" vertical="center"/>
    </xf>
    <xf numFmtId="0" fontId="28" fillId="0" borderId="11" xfId="45" applyFont="1" applyBorder="1">
      <alignment vertical="center"/>
    </xf>
    <xf numFmtId="0" fontId="30" fillId="0" borderId="72" xfId="45" applyFont="1" applyBorder="1">
      <alignment vertical="center"/>
    </xf>
    <xf numFmtId="0" fontId="30" fillId="0" borderId="13" xfId="45" applyFont="1" applyBorder="1" applyAlignment="1">
      <alignment horizontal="right" vertical="center"/>
    </xf>
    <xf numFmtId="0" fontId="30" fillId="0" borderId="29" xfId="45" quotePrefix="1" applyFont="1" applyBorder="1" applyAlignment="1">
      <alignment horizontal="center" vertical="center"/>
    </xf>
    <xf numFmtId="0" fontId="30" fillId="0" borderId="13" xfId="45" applyFont="1" applyBorder="1" applyAlignment="1">
      <alignment horizontal="center" vertical="center"/>
    </xf>
    <xf numFmtId="0" fontId="27" fillId="0" borderId="13" xfId="45" applyFont="1" applyBorder="1" applyAlignment="1">
      <alignment horizontal="right" vertical="center"/>
    </xf>
    <xf numFmtId="0" fontId="27" fillId="0" borderId="11" xfId="45" applyFont="1" applyBorder="1">
      <alignment vertical="center"/>
    </xf>
    <xf numFmtId="176" fontId="27" fillId="0" borderId="26" xfId="45" quotePrefix="1" applyNumberFormat="1" applyFont="1" applyBorder="1" applyAlignment="1">
      <alignment horizontal="center" vertical="center" wrapText="1"/>
    </xf>
    <xf numFmtId="0" fontId="27" fillId="0" borderId="29" xfId="45" quotePrefix="1" applyFont="1" applyBorder="1" applyAlignment="1">
      <alignment horizontal="center" vertical="center"/>
    </xf>
    <xf numFmtId="0" fontId="27" fillId="0" borderId="77" xfId="45" quotePrefix="1" applyFont="1" applyBorder="1" applyAlignment="1">
      <alignment horizontal="center" vertical="center"/>
    </xf>
    <xf numFmtId="176" fontId="27" fillId="0" borderId="30" xfId="45" quotePrefix="1" applyNumberFormat="1" applyFont="1" applyBorder="1" applyAlignment="1">
      <alignment horizontal="center" vertical="center" wrapText="1"/>
    </xf>
    <xf numFmtId="0" fontId="30" fillId="0" borderId="63" xfId="45" applyFont="1" applyBorder="1" applyAlignment="1">
      <alignment horizontal="center" vertical="center"/>
    </xf>
    <xf numFmtId="176" fontId="27" fillId="0" borderId="54" xfId="45" applyNumberFormat="1" applyFont="1" applyBorder="1" applyAlignment="1">
      <alignment horizontal="center" vertical="center"/>
    </xf>
    <xf numFmtId="0" fontId="27" fillId="0" borderId="63" xfId="45" quotePrefix="1" applyFont="1" applyBorder="1" applyAlignment="1">
      <alignment horizontal="center" vertical="center"/>
    </xf>
    <xf numFmtId="0" fontId="28" fillId="25" borderId="11" xfId="45" applyFont="1" applyFill="1" applyBorder="1">
      <alignment vertical="center"/>
    </xf>
    <xf numFmtId="0" fontId="27" fillId="0" borderId="49" xfId="45" applyFont="1" applyBorder="1" applyAlignment="1">
      <alignment horizontal="center" vertical="center"/>
    </xf>
    <xf numFmtId="0" fontId="5" fillId="0" borderId="29" xfId="45" applyBorder="1" applyAlignment="1">
      <alignment vertical="center" textRotation="255"/>
    </xf>
    <xf numFmtId="0" fontId="28" fillId="0" borderId="76" xfId="45" applyFont="1" applyBorder="1" applyAlignment="1">
      <alignment horizontal="right" vertical="center"/>
    </xf>
    <xf numFmtId="0" fontId="5" fillId="0" borderId="0" xfId="45" applyAlignment="1">
      <alignment horizontal="right" vertical="center"/>
    </xf>
    <xf numFmtId="0" fontId="5" fillId="0" borderId="0" xfId="45" applyAlignment="1">
      <alignment horizontal="center" vertical="center"/>
    </xf>
    <xf numFmtId="0" fontId="28" fillId="0" borderId="78" xfId="45" applyFont="1" applyBorder="1">
      <alignment vertical="center"/>
    </xf>
    <xf numFmtId="0" fontId="5" fillId="0" borderId="13" xfId="45" applyBorder="1">
      <alignment vertical="center"/>
    </xf>
    <xf numFmtId="0" fontId="27" fillId="0" borderId="11" xfId="45" applyFont="1" applyBorder="1" applyAlignment="1">
      <alignment horizontal="left" vertical="center"/>
    </xf>
    <xf numFmtId="0" fontId="27" fillId="25" borderId="11" xfId="45" applyFont="1" applyFill="1" applyBorder="1" applyAlignment="1">
      <alignment horizontal="center" vertical="center"/>
    </xf>
    <xf numFmtId="0" fontId="30" fillId="0" borderId="13" xfId="45" applyFont="1" applyBorder="1" applyAlignment="1">
      <alignment horizontal="center" vertical="top"/>
    </xf>
    <xf numFmtId="0" fontId="28" fillId="0" borderId="76" xfId="45" applyFont="1" applyBorder="1" applyAlignment="1">
      <alignment horizontal="center" vertical="center"/>
    </xf>
    <xf numFmtId="56" fontId="30" fillId="0" borderId="55" xfId="45" applyNumberFormat="1" applyFont="1" applyBorder="1" applyAlignment="1">
      <alignment horizontal="center" vertical="center"/>
    </xf>
    <xf numFmtId="56" fontId="30" fillId="0" borderId="38" xfId="45" applyNumberFormat="1" applyFont="1" applyBorder="1" applyAlignment="1">
      <alignment horizontal="center" vertical="center"/>
    </xf>
    <xf numFmtId="0" fontId="28" fillId="0" borderId="0" xfId="45" quotePrefix="1" applyFont="1" applyAlignment="1">
      <alignment horizontal="right" vertical="center"/>
    </xf>
    <xf numFmtId="0" fontId="27" fillId="0" borderId="0" xfId="45" applyFont="1" applyAlignment="1">
      <alignment horizontal="left" vertical="center"/>
    </xf>
    <xf numFmtId="0" fontId="28" fillId="0" borderId="29" xfId="45" applyFont="1" applyBorder="1" applyAlignment="1">
      <alignment horizontal="center" vertical="center"/>
    </xf>
    <xf numFmtId="0" fontId="5" fillId="0" borderId="29" xfId="45" applyBorder="1" applyAlignment="1">
      <alignment horizontal="center" vertical="center"/>
    </xf>
    <xf numFmtId="0" fontId="28" fillId="0" borderId="79" xfId="45" applyFont="1" applyBorder="1">
      <alignment vertical="center"/>
    </xf>
    <xf numFmtId="0" fontId="30" fillId="0" borderId="76" xfId="45" applyFont="1" applyBorder="1" applyAlignment="1">
      <alignment horizontal="right" vertical="center"/>
    </xf>
    <xf numFmtId="0" fontId="27" fillId="25" borderId="11" xfId="45" applyFont="1" applyFill="1" applyBorder="1" applyAlignment="1">
      <alignment horizontal="left" vertical="center"/>
    </xf>
    <xf numFmtId="0" fontId="27" fillId="0" borderId="69" xfId="45" applyFont="1" applyBorder="1">
      <alignment vertical="center"/>
    </xf>
    <xf numFmtId="0" fontId="28" fillId="0" borderId="0" xfId="45" applyFont="1" applyAlignment="1">
      <alignment horizontal="center" vertical="center"/>
    </xf>
    <xf numFmtId="0" fontId="39" fillId="0" borderId="72" xfId="45" applyFont="1" applyBorder="1">
      <alignment vertical="center"/>
    </xf>
    <xf numFmtId="0" fontId="39" fillId="0" borderId="0" xfId="45" applyFont="1">
      <alignment vertical="center"/>
    </xf>
    <xf numFmtId="0" fontId="40" fillId="0" borderId="0" xfId="45" applyFont="1">
      <alignment vertical="center"/>
    </xf>
    <xf numFmtId="0" fontId="41" fillId="0" borderId="0" xfId="45" applyFont="1">
      <alignment vertical="center"/>
    </xf>
    <xf numFmtId="0" fontId="27" fillId="24" borderId="0" xfId="45" applyFont="1" applyFill="1" applyAlignment="1">
      <alignment horizontal="left" vertical="center"/>
    </xf>
    <xf numFmtId="0" fontId="28" fillId="0" borderId="80" xfId="45" applyFont="1" applyBorder="1">
      <alignment vertical="center"/>
    </xf>
    <xf numFmtId="0" fontId="28" fillId="0" borderId="81" xfId="45" applyFont="1" applyBorder="1">
      <alignment vertical="center"/>
    </xf>
    <xf numFmtId="0" fontId="30" fillId="0" borderId="82" xfId="45" applyFont="1" applyBorder="1" applyAlignment="1">
      <alignment horizontal="right" vertical="center"/>
    </xf>
    <xf numFmtId="0" fontId="30" fillId="0" borderId="83" xfId="45" applyFont="1" applyBorder="1">
      <alignment vertical="center"/>
    </xf>
    <xf numFmtId="0" fontId="30" fillId="0" borderId="54" xfId="45" applyFont="1" applyBorder="1" applyAlignment="1">
      <alignment horizontal="left" vertical="center"/>
    </xf>
    <xf numFmtId="0" fontId="28" fillId="0" borderId="31" xfId="45" applyFont="1" applyBorder="1">
      <alignment vertical="center"/>
    </xf>
    <xf numFmtId="0" fontId="28" fillId="0" borderId="83" xfId="45" applyFont="1" applyBorder="1">
      <alignment vertical="center"/>
    </xf>
    <xf numFmtId="0" fontId="28" fillId="0" borderId="31" xfId="45" applyFont="1" applyBorder="1" applyAlignment="1">
      <alignment horizontal="center" vertical="center"/>
    </xf>
    <xf numFmtId="0" fontId="28" fillId="0" borderId="83" xfId="45" applyFont="1" applyBorder="1" applyAlignment="1">
      <alignment horizontal="center" vertical="center"/>
    </xf>
    <xf numFmtId="0" fontId="27" fillId="0" borderId="54" xfId="45" applyFont="1" applyBorder="1">
      <alignment vertical="center"/>
    </xf>
    <xf numFmtId="0" fontId="27" fillId="0" borderId="31" xfId="45" applyFont="1" applyBorder="1">
      <alignment vertical="center"/>
    </xf>
    <xf numFmtId="0" fontId="5" fillId="0" borderId="83" xfId="45" applyBorder="1">
      <alignment vertical="center"/>
    </xf>
    <xf numFmtId="0" fontId="5" fillId="0" borderId="31" xfId="45" applyBorder="1">
      <alignment vertical="center"/>
    </xf>
    <xf numFmtId="0" fontId="5" fillId="0" borderId="36" xfId="45" applyBorder="1">
      <alignment vertical="center"/>
    </xf>
    <xf numFmtId="0" fontId="28" fillId="0" borderId="54" xfId="45" applyFont="1" applyBorder="1" applyAlignment="1">
      <alignment horizontal="right" vertical="center"/>
    </xf>
    <xf numFmtId="0" fontId="28" fillId="0" borderId="54" xfId="45" applyFont="1" applyBorder="1" applyAlignment="1">
      <alignment horizontal="center" vertical="center"/>
    </xf>
    <xf numFmtId="0" fontId="28" fillId="0" borderId="63" xfId="45" applyFont="1" applyBorder="1" applyAlignment="1">
      <alignment horizontal="center" vertical="center"/>
    </xf>
    <xf numFmtId="0" fontId="28" fillId="0" borderId="0" xfId="45" applyFont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8" fillId="0" borderId="0" xfId="49" applyFont="1"/>
    <xf numFmtId="0" fontId="28" fillId="0" borderId="0" xfId="49" applyFont="1" applyAlignment="1">
      <alignment vertical="center"/>
    </xf>
    <xf numFmtId="31" fontId="28" fillId="0" borderId="0" xfId="49" applyNumberFormat="1" applyFont="1" applyAlignment="1">
      <alignment vertical="center"/>
    </xf>
    <xf numFmtId="0" fontId="28" fillId="0" borderId="0" xfId="49" applyFont="1" applyAlignment="1">
      <alignment horizontal="distributed"/>
    </xf>
    <xf numFmtId="0" fontId="28" fillId="0" borderId="54" xfId="49" applyFont="1" applyBorder="1"/>
    <xf numFmtId="0" fontId="28" fillId="0" borderId="26" xfId="49" applyFont="1" applyBorder="1"/>
    <xf numFmtId="0" fontId="28" fillId="0" borderId="50" xfId="49" applyFont="1" applyBorder="1"/>
    <xf numFmtId="0" fontId="28" fillId="0" borderId="29" xfId="49" applyFont="1" applyBorder="1"/>
    <xf numFmtId="0" fontId="28" fillId="0" borderId="30" xfId="49" applyFont="1" applyBorder="1"/>
    <xf numFmtId="0" fontId="28" fillId="0" borderId="63" xfId="49" applyFont="1" applyBorder="1"/>
    <xf numFmtId="49" fontId="28" fillId="0" borderId="0" xfId="49" applyNumberFormat="1" applyFont="1" applyAlignment="1">
      <alignment vertical="center"/>
    </xf>
    <xf numFmtId="49" fontId="28" fillId="0" borderId="50" xfId="49" applyNumberFormat="1" applyFont="1" applyBorder="1" applyAlignment="1">
      <alignment vertical="center"/>
    </xf>
    <xf numFmtId="49" fontId="28" fillId="0" borderId="54" xfId="49" applyNumberFormat="1" applyFont="1" applyBorder="1" applyAlignment="1">
      <alignment horizontal="left" vertical="center"/>
    </xf>
    <xf numFmtId="49" fontId="28" fillId="0" borderId="54" xfId="49" applyNumberFormat="1" applyFont="1" applyBorder="1" applyAlignment="1">
      <alignment vertical="center"/>
    </xf>
    <xf numFmtId="0" fontId="28" fillId="0" borderId="0" xfId="49" applyFont="1" applyAlignment="1">
      <alignment horizontal="left" vertical="top"/>
    </xf>
    <xf numFmtId="0" fontId="28" fillId="0" borderId="0" xfId="49" applyFont="1" applyAlignment="1">
      <alignment horizontal="right" vertical="top"/>
    </xf>
    <xf numFmtId="0" fontId="28" fillId="0" borderId="50" xfId="49" applyFont="1" applyBorder="1" applyAlignment="1">
      <alignment horizontal="left" vertical="top"/>
    </xf>
    <xf numFmtId="0" fontId="47" fillId="24" borderId="14" xfId="44" applyFont="1" applyFill="1" applyBorder="1">
      <alignment vertical="center"/>
    </xf>
    <xf numFmtId="0" fontId="27" fillId="24" borderId="12" xfId="44" applyFont="1" applyFill="1" applyBorder="1">
      <alignment vertical="center"/>
    </xf>
    <xf numFmtId="0" fontId="27" fillId="24" borderId="14" xfId="44" applyFont="1" applyFill="1" applyBorder="1">
      <alignment vertical="center"/>
    </xf>
    <xf numFmtId="0" fontId="27" fillId="24" borderId="44" xfId="44" applyFont="1" applyFill="1" applyBorder="1">
      <alignment vertical="center"/>
    </xf>
    <xf numFmtId="0" fontId="33" fillId="24" borderId="95" xfId="44" applyFont="1" applyFill="1" applyBorder="1">
      <alignment vertical="center"/>
    </xf>
    <xf numFmtId="0" fontId="27" fillId="24" borderId="13" xfId="44" applyFont="1" applyFill="1" applyBorder="1">
      <alignment vertical="center"/>
    </xf>
    <xf numFmtId="0" fontId="27" fillId="24" borderId="41" xfId="44" applyFont="1" applyFill="1" applyBorder="1">
      <alignment vertical="center"/>
    </xf>
    <xf numFmtId="0" fontId="27" fillId="24" borderId="0" xfId="44" applyFont="1" applyFill="1">
      <alignment vertical="center"/>
    </xf>
    <xf numFmtId="0" fontId="27" fillId="24" borderId="95" xfId="44" applyFont="1" applyFill="1" applyBorder="1">
      <alignment vertical="center"/>
    </xf>
    <xf numFmtId="0" fontId="40" fillId="24" borderId="95" xfId="44" applyFont="1" applyFill="1" applyBorder="1">
      <alignment vertical="center"/>
    </xf>
    <xf numFmtId="0" fontId="47" fillId="24" borderId="41" xfId="44" applyFont="1" applyFill="1" applyBorder="1">
      <alignment vertical="center"/>
    </xf>
    <xf numFmtId="0" fontId="28" fillId="0" borderId="0" xfId="49" applyFont="1" applyAlignment="1">
      <alignment horizontal="center"/>
    </xf>
    <xf numFmtId="0" fontId="28" fillId="0" borderId="0" xfId="49" applyFont="1" applyAlignment="1">
      <alignment horizontal="left" vertical="center"/>
    </xf>
    <xf numFmtId="0" fontId="28" fillId="0" borderId="0" xfId="49" applyFont="1" applyAlignment="1">
      <alignment horizontal="center" vertical="center"/>
    </xf>
    <xf numFmtId="0" fontId="28" fillId="0" borderId="0" xfId="49" applyFont="1" applyAlignment="1">
      <alignment horizontal="distributed" vertical="center"/>
    </xf>
    <xf numFmtId="49" fontId="28" fillId="0" borderId="0" xfId="49" applyNumberFormat="1" applyFont="1" applyAlignment="1">
      <alignment horizontal="left" vertical="center"/>
    </xf>
    <xf numFmtId="49" fontId="28" fillId="0" borderId="26" xfId="49" applyNumberFormat="1" applyFont="1" applyBorder="1" applyAlignment="1">
      <alignment horizontal="left" vertical="center"/>
    </xf>
    <xf numFmtId="0" fontId="28" fillId="0" borderId="0" xfId="49" applyFont="1" applyAlignment="1">
      <alignment horizontal="right" vertical="center"/>
    </xf>
    <xf numFmtId="0" fontId="28" fillId="0" borderId="0" xfId="49" applyFont="1" applyAlignment="1">
      <alignment horizontal="right"/>
    </xf>
    <xf numFmtId="0" fontId="28" fillId="0" borderId="13" xfId="45" applyFont="1" applyBorder="1" applyAlignment="1">
      <alignment horizontal="center" vertical="center"/>
    </xf>
    <xf numFmtId="0" fontId="28" fillId="0" borderId="41" xfId="45" applyFont="1" applyBorder="1" applyAlignment="1">
      <alignment horizontal="center" vertical="center"/>
    </xf>
    <xf numFmtId="0" fontId="28" fillId="0" borderId="15" xfId="45" applyFont="1" applyBorder="1" applyAlignment="1">
      <alignment horizontal="center" vertical="center"/>
    </xf>
    <xf numFmtId="0" fontId="28" fillId="0" borderId="0" xfId="49" applyFont="1" applyAlignment="1">
      <alignment vertical="top"/>
    </xf>
    <xf numFmtId="0" fontId="27" fillId="0" borderId="0" xfId="49" applyFont="1"/>
    <xf numFmtId="0" fontId="27" fillId="0" borderId="0" xfId="49" applyFont="1" applyAlignment="1">
      <alignment vertical="top" wrapText="1"/>
    </xf>
    <xf numFmtId="49" fontId="28" fillId="0" borderId="0" xfId="49" applyNumberFormat="1" applyFont="1" applyAlignment="1">
      <alignment horizontal="center" vertical="center"/>
    </xf>
    <xf numFmtId="0" fontId="0" fillId="0" borderId="39" xfId="0" applyBorder="1">
      <alignment vertical="center"/>
    </xf>
    <xf numFmtId="0" fontId="28" fillId="0" borderId="0" xfId="49" applyFont="1" applyAlignment="1">
      <alignment vertical="top" wrapText="1"/>
    </xf>
    <xf numFmtId="0" fontId="36" fillId="0" borderId="68" xfId="45" applyFont="1" applyBorder="1">
      <alignment vertical="center"/>
    </xf>
    <xf numFmtId="0" fontId="33" fillId="0" borderId="68" xfId="45" applyFont="1" applyBorder="1">
      <alignment vertical="center"/>
    </xf>
    <xf numFmtId="0" fontId="27" fillId="0" borderId="68" xfId="45" applyFont="1" applyBorder="1">
      <alignment vertical="center"/>
    </xf>
    <xf numFmtId="0" fontId="28" fillId="0" borderId="73" xfId="45" applyFont="1" applyBorder="1">
      <alignment vertical="center"/>
    </xf>
    <xf numFmtId="0" fontId="27" fillId="0" borderId="74" xfId="45" applyFont="1" applyBorder="1">
      <alignment vertical="center"/>
    </xf>
    <xf numFmtId="0" fontId="28" fillId="0" borderId="0" xfId="45" applyFont="1" applyAlignment="1">
      <alignment horizontal="left" vertical="center"/>
    </xf>
    <xf numFmtId="0" fontId="27" fillId="0" borderId="0" xfId="45" applyFont="1" applyAlignment="1">
      <alignment horizontal="right" vertical="center"/>
    </xf>
    <xf numFmtId="176" fontId="27" fillId="0" borderId="0" xfId="45" quotePrefix="1" applyNumberFormat="1" applyFont="1" applyAlignment="1">
      <alignment horizontal="center" vertical="center"/>
    </xf>
    <xf numFmtId="176" fontId="27" fillId="0" borderId="0" xfId="45" applyNumberFormat="1" applyFont="1" applyAlignment="1">
      <alignment horizontal="center" vertical="center"/>
    </xf>
    <xf numFmtId="0" fontId="27" fillId="0" borderId="77" xfId="45" applyFont="1" applyBorder="1" applyAlignment="1">
      <alignment horizontal="center" vertical="center"/>
    </xf>
    <xf numFmtId="0" fontId="27" fillId="0" borderId="72" xfId="45" applyFont="1" applyBorder="1">
      <alignment vertical="center"/>
    </xf>
    <xf numFmtId="0" fontId="5" fillId="0" borderId="0" xfId="45" applyAlignment="1">
      <alignment vertical="center" textRotation="180"/>
    </xf>
    <xf numFmtId="0" fontId="28" fillId="0" borderId="11" xfId="45" applyFont="1" applyBorder="1" applyAlignment="1">
      <alignment horizontal="left" vertical="top"/>
    </xf>
    <xf numFmtId="0" fontId="39" fillId="0" borderId="13" xfId="45" applyFont="1" applyBorder="1">
      <alignment vertical="center"/>
    </xf>
    <xf numFmtId="0" fontId="30" fillId="0" borderId="0" xfId="45" applyFont="1" applyAlignment="1">
      <alignment horizontal="center" vertical="top"/>
    </xf>
    <xf numFmtId="0" fontId="27" fillId="0" borderId="65" xfId="45" applyFont="1" applyBorder="1">
      <alignment vertical="center"/>
    </xf>
    <xf numFmtId="0" fontId="27" fillId="0" borderId="76" xfId="45" applyFont="1" applyBorder="1">
      <alignment vertical="center"/>
    </xf>
    <xf numFmtId="56" fontId="27" fillId="0" borderId="0" xfId="45" applyNumberFormat="1" applyFont="1">
      <alignment vertical="center"/>
    </xf>
    <xf numFmtId="56" fontId="5" fillId="0" borderId="0" xfId="45" applyNumberFormat="1">
      <alignment vertical="center"/>
    </xf>
    <xf numFmtId="56" fontId="28" fillId="0" borderId="0" xfId="45" applyNumberFormat="1" applyFont="1">
      <alignment vertical="center"/>
    </xf>
    <xf numFmtId="0" fontId="31" fillId="0" borderId="0" xfId="45" quotePrefix="1" applyFont="1">
      <alignment vertical="center"/>
    </xf>
    <xf numFmtId="0" fontId="30" fillId="0" borderId="0" xfId="45" applyFont="1" applyAlignment="1">
      <alignment horizontal="center" vertical="center"/>
    </xf>
    <xf numFmtId="0" fontId="28" fillId="0" borderId="0" xfId="44" applyFont="1">
      <alignment vertical="center"/>
    </xf>
    <xf numFmtId="177" fontId="27" fillId="24" borderId="41" xfId="44" applyNumberFormat="1" applyFont="1" applyFill="1" applyBorder="1">
      <alignment vertical="center"/>
    </xf>
    <xf numFmtId="177" fontId="47" fillId="24" borderId="15" xfId="44" applyNumberFormat="1" applyFont="1" applyFill="1" applyBorder="1">
      <alignment vertical="center"/>
    </xf>
    <xf numFmtId="177" fontId="32" fillId="0" borderId="21" xfId="44" applyNumberFormat="1" applyFont="1" applyBorder="1" applyAlignment="1">
      <alignment horizontal="right" vertical="center"/>
    </xf>
    <xf numFmtId="0" fontId="28" fillId="24" borderId="66" xfId="44" applyFont="1" applyFill="1" applyBorder="1">
      <alignment vertical="center"/>
    </xf>
    <xf numFmtId="177" fontId="27" fillId="0" borderId="12" xfId="44" applyNumberFormat="1" applyFont="1" applyBorder="1">
      <alignment vertical="center"/>
    </xf>
    <xf numFmtId="177" fontId="47" fillId="0" borderId="95" xfId="44" applyNumberFormat="1" applyFont="1" applyBorder="1">
      <alignment vertical="center"/>
    </xf>
    <xf numFmtId="177" fontId="32" fillId="0" borderId="14" xfId="44" applyNumberFormat="1" applyFont="1" applyBorder="1">
      <alignment vertical="center"/>
    </xf>
    <xf numFmtId="177" fontId="32" fillId="0" borderId="18" xfId="44" applyNumberFormat="1" applyFont="1" applyBorder="1" applyAlignment="1">
      <alignment horizontal="right" vertical="center"/>
    </xf>
    <xf numFmtId="178" fontId="31" fillId="0" borderId="12" xfId="44" applyNumberFormat="1" applyFont="1" applyBorder="1">
      <alignment vertical="center"/>
    </xf>
    <xf numFmtId="178" fontId="31" fillId="0" borderId="14" xfId="44" applyNumberFormat="1" applyFont="1" applyBorder="1">
      <alignment vertical="center"/>
    </xf>
    <xf numFmtId="178" fontId="31" fillId="0" borderId="61" xfId="44" applyNumberFormat="1" applyFont="1" applyBorder="1">
      <alignment vertical="center"/>
    </xf>
    <xf numFmtId="177" fontId="27" fillId="0" borderId="13" xfId="44" applyNumberFormat="1" applyFont="1" applyBorder="1">
      <alignment vertical="center"/>
    </xf>
    <xf numFmtId="177" fontId="33" fillId="0" borderId="0" xfId="44" applyNumberFormat="1" applyFont="1">
      <alignment vertical="center"/>
    </xf>
    <xf numFmtId="177" fontId="32" fillId="0" borderId="11" xfId="44" applyNumberFormat="1" applyFont="1" applyBorder="1" applyAlignment="1">
      <alignment horizontal="right" vertical="center"/>
    </xf>
    <xf numFmtId="0" fontId="31" fillId="0" borderId="13" xfId="44" applyFont="1" applyBorder="1" applyAlignment="1">
      <alignment horizontal="left" vertical="center"/>
    </xf>
    <xf numFmtId="0" fontId="31" fillId="0" borderId="0" xfId="44" applyFont="1" applyAlignment="1">
      <alignment horizontal="left" vertical="center"/>
    </xf>
    <xf numFmtId="0" fontId="28" fillId="0" borderId="65" xfId="44" applyFont="1" applyBorder="1">
      <alignment vertical="center"/>
    </xf>
    <xf numFmtId="177" fontId="33" fillId="0" borderId="14" xfId="44" applyNumberFormat="1" applyFont="1" applyBorder="1">
      <alignment vertical="center"/>
    </xf>
    <xf numFmtId="177" fontId="28" fillId="0" borderId="94" xfId="44" applyNumberFormat="1" applyFont="1" applyBorder="1">
      <alignment vertical="center"/>
    </xf>
    <xf numFmtId="0" fontId="28" fillId="0" borderId="61" xfId="44" applyFont="1" applyBorder="1">
      <alignment vertical="center"/>
    </xf>
    <xf numFmtId="177" fontId="27" fillId="0" borderId="14" xfId="44" applyNumberFormat="1" applyFont="1" applyBorder="1">
      <alignment vertical="center"/>
    </xf>
    <xf numFmtId="0" fontId="27" fillId="0" borderId="39" xfId="44" applyFont="1" applyBorder="1">
      <alignment vertical="center"/>
    </xf>
    <xf numFmtId="0" fontId="27" fillId="0" borderId="94" xfId="44" applyFont="1" applyBorder="1">
      <alignment vertical="center"/>
    </xf>
    <xf numFmtId="0" fontId="27" fillId="0" borderId="14" xfId="44" applyFont="1" applyBorder="1">
      <alignment vertical="center"/>
    </xf>
    <xf numFmtId="0" fontId="32" fillId="24" borderId="15" xfId="44" applyFont="1" applyFill="1" applyBorder="1">
      <alignment vertical="center"/>
    </xf>
    <xf numFmtId="3" fontId="28" fillId="0" borderId="18" xfId="44" applyNumberFormat="1" applyFont="1" applyBorder="1" applyAlignment="1">
      <alignment horizontal="right" vertical="center"/>
    </xf>
    <xf numFmtId="0" fontId="28" fillId="24" borderId="13" xfId="44" applyFont="1" applyFill="1" applyBorder="1">
      <alignment vertical="center"/>
    </xf>
    <xf numFmtId="0" fontId="27" fillId="24" borderId="61" xfId="44" applyFont="1" applyFill="1" applyBorder="1">
      <alignment vertical="center"/>
    </xf>
    <xf numFmtId="0" fontId="27" fillId="0" borderId="96" xfId="44" applyFont="1" applyBorder="1">
      <alignment vertical="center"/>
    </xf>
    <xf numFmtId="0" fontId="27" fillId="0" borderId="0" xfId="44" applyFont="1">
      <alignment vertical="center"/>
    </xf>
    <xf numFmtId="3" fontId="32" fillId="0" borderId="18" xfId="44" applyNumberFormat="1" applyFont="1" applyBorder="1" applyAlignment="1">
      <alignment horizontal="right" vertical="center"/>
    </xf>
    <xf numFmtId="0" fontId="31" fillId="24" borderId="0" xfId="44" applyFont="1" applyFill="1">
      <alignment vertical="center"/>
    </xf>
    <xf numFmtId="0" fontId="5" fillId="24" borderId="12" xfId="44" applyFill="1" applyBorder="1">
      <alignment vertical="center"/>
    </xf>
    <xf numFmtId="0" fontId="31" fillId="24" borderId="14" xfId="44" applyFont="1" applyFill="1" applyBorder="1">
      <alignment vertical="center"/>
    </xf>
    <xf numFmtId="0" fontId="27" fillId="0" borderId="97" xfId="44" applyFont="1" applyBorder="1">
      <alignment vertical="center"/>
    </xf>
    <xf numFmtId="3" fontId="26" fillId="0" borderId="18" xfId="44" applyNumberFormat="1" applyFont="1" applyBorder="1" applyAlignment="1">
      <alignment horizontal="right" vertical="center"/>
    </xf>
    <xf numFmtId="0" fontId="28" fillId="0" borderId="14" xfId="44" applyFont="1" applyBorder="1">
      <alignment vertical="center"/>
    </xf>
    <xf numFmtId="0" fontId="34" fillId="0" borderId="14" xfId="44" applyFont="1" applyBorder="1">
      <alignment vertical="center"/>
    </xf>
    <xf numFmtId="0" fontId="27" fillId="0" borderId="12" xfId="44" applyFont="1" applyBorder="1">
      <alignment vertical="center"/>
    </xf>
    <xf numFmtId="0" fontId="27" fillId="0" borderId="61" xfId="44" applyFont="1" applyBorder="1">
      <alignment vertical="center"/>
    </xf>
    <xf numFmtId="0" fontId="28" fillId="0" borderId="13" xfId="44" applyFont="1" applyBorder="1">
      <alignment vertical="center"/>
    </xf>
    <xf numFmtId="6" fontId="27" fillId="0" borderId="96" xfId="44" applyNumberFormat="1" applyFont="1" applyBorder="1" applyAlignment="1">
      <alignment horizontal="left" vertical="center"/>
    </xf>
    <xf numFmtId="0" fontId="27" fillId="0" borderId="13" xfId="44" applyFont="1" applyBorder="1">
      <alignment vertical="center"/>
    </xf>
    <xf numFmtId="3" fontId="27" fillId="0" borderId="94" xfId="44" applyNumberFormat="1" applyFont="1" applyBorder="1">
      <alignment vertical="center"/>
    </xf>
    <xf numFmtId="3" fontId="28" fillId="0" borderId="12" xfId="44" applyNumberFormat="1" applyFont="1" applyBorder="1" applyAlignment="1">
      <alignment horizontal="right" vertical="center"/>
    </xf>
    <xf numFmtId="0" fontId="31" fillId="0" borderId="13" xfId="44" applyFont="1" applyBorder="1">
      <alignment vertical="center"/>
    </xf>
    <xf numFmtId="0" fontId="31" fillId="0" borderId="0" xfId="44" applyFont="1">
      <alignment vertical="center"/>
    </xf>
    <xf numFmtId="0" fontId="28" fillId="24" borderId="15" xfId="44" applyFont="1" applyFill="1" applyBorder="1">
      <alignment vertical="center"/>
    </xf>
    <xf numFmtId="0" fontId="31" fillId="24" borderId="41" xfId="44" applyFont="1" applyFill="1" applyBorder="1">
      <alignment vertical="center"/>
    </xf>
    <xf numFmtId="0" fontId="31" fillId="24" borderId="15" xfId="44" applyFont="1" applyFill="1" applyBorder="1">
      <alignment vertical="center"/>
    </xf>
    <xf numFmtId="0" fontId="26" fillId="24" borderId="15" xfId="44" applyFont="1" applyFill="1" applyBorder="1">
      <alignment vertical="center"/>
    </xf>
    <xf numFmtId="0" fontId="26" fillId="24" borderId="0" xfId="44" applyFont="1" applyFill="1">
      <alignment vertical="center"/>
    </xf>
    <xf numFmtId="0" fontId="5" fillId="0" borderId="65" xfId="44" applyBorder="1">
      <alignment vertical="center"/>
    </xf>
    <xf numFmtId="56" fontId="28" fillId="0" borderId="94" xfId="44" applyNumberFormat="1" applyFont="1" applyBorder="1">
      <alignment vertical="center"/>
    </xf>
    <xf numFmtId="56" fontId="28" fillId="0" borderId="61" xfId="44" applyNumberFormat="1" applyFont="1" applyBorder="1">
      <alignment vertical="center"/>
    </xf>
    <xf numFmtId="3" fontId="32" fillId="0" borderId="18" xfId="44" applyNumberFormat="1" applyFont="1" applyBorder="1">
      <alignment vertical="center"/>
    </xf>
    <xf numFmtId="0" fontId="32" fillId="24" borderId="41" xfId="44" applyFont="1" applyFill="1" applyBorder="1">
      <alignment vertical="center"/>
    </xf>
    <xf numFmtId="0" fontId="32" fillId="0" borderId="61" xfId="44" applyFont="1" applyBorder="1">
      <alignment vertical="center"/>
    </xf>
    <xf numFmtId="3" fontId="32" fillId="0" borderId="14" xfId="44" applyNumberFormat="1" applyFont="1" applyBorder="1">
      <alignment vertical="center"/>
    </xf>
    <xf numFmtId="0" fontId="31" fillId="24" borderId="12" xfId="44" applyFont="1" applyFill="1" applyBorder="1">
      <alignment vertical="center"/>
    </xf>
    <xf numFmtId="0" fontId="27" fillId="0" borderId="14" xfId="44" quotePrefix="1" applyFont="1" applyBorder="1">
      <alignment vertical="center"/>
    </xf>
    <xf numFmtId="0" fontId="31" fillId="0" borderId="61" xfId="44" applyFont="1" applyBorder="1">
      <alignment vertical="center"/>
    </xf>
    <xf numFmtId="0" fontId="31" fillId="24" borderId="39" xfId="44" applyFont="1" applyFill="1" applyBorder="1">
      <alignment vertical="center"/>
    </xf>
    <xf numFmtId="0" fontId="31" fillId="0" borderId="91" xfId="44" applyFont="1" applyBorder="1">
      <alignment vertical="center"/>
    </xf>
    <xf numFmtId="3" fontId="32" fillId="0" borderId="21" xfId="44" applyNumberFormat="1" applyFont="1" applyBorder="1">
      <alignment vertical="center"/>
    </xf>
    <xf numFmtId="0" fontId="31" fillId="24" borderId="13" xfId="44" applyFont="1" applyFill="1" applyBorder="1">
      <alignment vertical="center"/>
    </xf>
    <xf numFmtId="0" fontId="31" fillId="0" borderId="65" xfId="44" applyFont="1" applyBorder="1">
      <alignment vertical="center"/>
    </xf>
    <xf numFmtId="0" fontId="28" fillId="0" borderId="94" xfId="44" applyFont="1" applyBorder="1">
      <alignment vertical="center"/>
    </xf>
    <xf numFmtId="0" fontId="39" fillId="0" borderId="61" xfId="44" applyFont="1" applyBorder="1">
      <alignment vertical="center"/>
    </xf>
    <xf numFmtId="0" fontId="27" fillId="24" borderId="18" xfId="44" applyFont="1" applyFill="1" applyBorder="1" applyAlignment="1">
      <alignment horizontal="center" vertical="center"/>
    </xf>
    <xf numFmtId="0" fontId="28" fillId="0" borderId="15" xfId="44" applyFont="1" applyBorder="1" applyAlignment="1">
      <alignment horizontal="center" vertical="center"/>
    </xf>
    <xf numFmtId="0" fontId="28" fillId="0" borderId="15" xfId="44" applyFont="1" applyBorder="1">
      <alignment vertical="center"/>
    </xf>
    <xf numFmtId="0" fontId="25" fillId="0" borderId="15" xfId="44" applyFont="1" applyBorder="1" applyAlignment="1">
      <alignment horizontal="right" vertical="center"/>
    </xf>
    <xf numFmtId="0" fontId="25" fillId="0" borderId="15" xfId="44" applyFont="1" applyBorder="1">
      <alignment vertical="center"/>
    </xf>
    <xf numFmtId="0" fontId="46" fillId="0" borderId="15" xfId="44" applyFont="1" applyBorder="1">
      <alignment vertical="center"/>
    </xf>
    <xf numFmtId="58" fontId="28" fillId="0" borderId="0" xfId="44" applyNumberFormat="1" applyFont="1">
      <alignment vertical="center"/>
    </xf>
    <xf numFmtId="58" fontId="5" fillId="0" borderId="0" xfId="44" applyNumberFormat="1" applyAlignment="1">
      <alignment horizontal="left" vertical="center"/>
    </xf>
    <xf numFmtId="0" fontId="46" fillId="0" borderId="0" xfId="44" applyFont="1">
      <alignment vertical="center"/>
    </xf>
    <xf numFmtId="0" fontId="25" fillId="0" borderId="0" xfId="44" applyFont="1">
      <alignment vertical="center"/>
    </xf>
    <xf numFmtId="0" fontId="29" fillId="0" borderId="0" xfId="44" applyFont="1">
      <alignment vertical="center"/>
    </xf>
    <xf numFmtId="14" fontId="28" fillId="0" borderId="0" xfId="44" quotePrefix="1" applyNumberFormat="1" applyFont="1">
      <alignment vertical="center"/>
    </xf>
    <xf numFmtId="14" fontId="27" fillId="0" borderId="0" xfId="44" applyNumberFormat="1" applyFont="1" applyAlignment="1">
      <alignment vertical="center" wrapText="1"/>
    </xf>
    <xf numFmtId="0" fontId="5" fillId="24" borderId="16" xfId="44" applyFill="1" applyBorder="1" applyAlignment="1">
      <alignment horizontal="center" vertical="center"/>
    </xf>
    <xf numFmtId="0" fontId="5" fillId="24" borderId="17" xfId="44" applyFill="1" applyBorder="1" applyAlignment="1">
      <alignment horizontal="center" vertical="center"/>
    </xf>
    <xf numFmtId="0" fontId="5" fillId="24" borderId="14" xfId="44" applyFill="1" applyBorder="1" applyAlignment="1">
      <alignment horizontal="center" vertical="center"/>
    </xf>
    <xf numFmtId="0" fontId="5" fillId="24" borderId="12" xfId="44" applyFill="1" applyBorder="1" applyAlignment="1">
      <alignment horizontal="center" vertical="center"/>
    </xf>
    <xf numFmtId="0" fontId="5" fillId="24" borderId="19" xfId="44" applyFill="1" applyBorder="1" applyAlignment="1">
      <alignment horizontal="center" vertical="center"/>
    </xf>
    <xf numFmtId="3" fontId="8" fillId="24" borderId="20" xfId="73" applyNumberFormat="1" applyFont="1" applyFill="1" applyBorder="1" applyAlignment="1" applyProtection="1">
      <alignment horizontal="center" vertical="center"/>
    </xf>
    <xf numFmtId="3" fontId="5" fillId="24" borderId="15" xfId="44" applyNumberFormat="1" applyFill="1" applyBorder="1" applyAlignment="1">
      <alignment horizontal="center" vertical="center"/>
    </xf>
    <xf numFmtId="0" fontId="5" fillId="24" borderId="18" xfId="44" quotePrefix="1" applyFill="1" applyBorder="1" applyAlignment="1">
      <alignment horizontal="center" vertical="center"/>
    </xf>
    <xf numFmtId="3" fontId="5" fillId="24" borderId="21" xfId="44" applyNumberFormat="1" applyFill="1" applyBorder="1" applyAlignment="1">
      <alignment horizontal="center" vertical="center"/>
    </xf>
    <xf numFmtId="0" fontId="27" fillId="24" borderId="19" xfId="44" applyFont="1" applyFill="1" applyBorder="1">
      <alignment vertical="center"/>
    </xf>
    <xf numFmtId="0" fontId="5" fillId="24" borderId="22" xfId="44" applyFill="1" applyBorder="1">
      <alignment vertical="center"/>
    </xf>
    <xf numFmtId="0" fontId="5" fillId="24" borderId="23" xfId="44" applyFill="1" applyBorder="1">
      <alignment vertical="center"/>
    </xf>
    <xf numFmtId="3" fontId="5" fillId="24" borderId="17" xfId="44" applyNumberFormat="1" applyFill="1" applyBorder="1">
      <alignment vertical="center"/>
    </xf>
    <xf numFmtId="3" fontId="5" fillId="24" borderId="24" xfId="44" applyNumberFormat="1" applyFill="1" applyBorder="1">
      <alignment vertical="center"/>
    </xf>
    <xf numFmtId="3" fontId="5" fillId="24" borderId="12" xfId="44" applyNumberFormat="1" applyFill="1" applyBorder="1">
      <alignment vertical="center"/>
    </xf>
    <xf numFmtId="3" fontId="5" fillId="24" borderId="18" xfId="44" applyNumberFormat="1" applyFill="1" applyBorder="1">
      <alignment vertical="center"/>
    </xf>
    <xf numFmtId="0" fontId="30" fillId="24" borderId="25" xfId="44" applyFont="1" applyFill="1" applyBorder="1">
      <alignment vertical="center"/>
    </xf>
    <xf numFmtId="0" fontId="5" fillId="24" borderId="26" xfId="44" applyFill="1" applyBorder="1">
      <alignment vertical="center"/>
    </xf>
    <xf numFmtId="0" fontId="5" fillId="24" borderId="13" xfId="44" applyFill="1" applyBorder="1">
      <alignment vertical="center"/>
    </xf>
    <xf numFmtId="0" fontId="5" fillId="24" borderId="27" xfId="44" applyFill="1" applyBorder="1">
      <alignment vertical="center"/>
    </xf>
    <xf numFmtId="0" fontId="30" fillId="24" borderId="12" xfId="44" applyFont="1" applyFill="1" applyBorder="1">
      <alignment vertical="center"/>
    </xf>
    <xf numFmtId="0" fontId="30" fillId="24" borderId="28" xfId="44" applyFont="1" applyFill="1" applyBorder="1">
      <alignment vertical="center"/>
    </xf>
    <xf numFmtId="0" fontId="30" fillId="24" borderId="13" xfId="44" applyFont="1" applyFill="1" applyBorder="1">
      <alignment vertical="center"/>
    </xf>
    <xf numFmtId="3" fontId="30" fillId="24" borderId="18" xfId="44" applyNumberFormat="1" applyFont="1" applyFill="1" applyBorder="1">
      <alignment vertical="center"/>
    </xf>
    <xf numFmtId="0" fontId="5" fillId="24" borderId="23" xfId="44" quotePrefix="1" applyFill="1" applyBorder="1" applyAlignment="1">
      <alignment horizontal="right" vertical="center"/>
    </xf>
    <xf numFmtId="3" fontId="5" fillId="24" borderId="20" xfId="44" applyNumberFormat="1" applyFill="1" applyBorder="1">
      <alignment vertical="center"/>
    </xf>
    <xf numFmtId="0" fontId="28" fillId="24" borderId="30" xfId="44" applyFont="1" applyFill="1" applyBorder="1">
      <alignment vertical="center"/>
    </xf>
    <xf numFmtId="0" fontId="5" fillId="24" borderId="31" xfId="44" applyFill="1" applyBorder="1">
      <alignment vertical="center"/>
    </xf>
    <xf numFmtId="0" fontId="5" fillId="24" borderId="32" xfId="44" applyFill="1" applyBorder="1">
      <alignment vertical="center"/>
    </xf>
    <xf numFmtId="3" fontId="5" fillId="24" borderId="33" xfId="44" applyNumberFormat="1" applyFill="1" applyBorder="1" applyAlignment="1">
      <alignment horizontal="right" vertical="center"/>
    </xf>
    <xf numFmtId="3" fontId="5" fillId="24" borderId="34" xfId="44" applyNumberFormat="1" applyFill="1" applyBorder="1">
      <alignment vertical="center"/>
    </xf>
    <xf numFmtId="3" fontId="5" fillId="24" borderId="35" xfId="44" applyNumberFormat="1" applyFill="1" applyBorder="1">
      <alignment vertical="center"/>
    </xf>
    <xf numFmtId="3" fontId="5" fillId="24" borderId="36" xfId="44" applyNumberFormat="1" applyFill="1" applyBorder="1">
      <alignment vertical="center"/>
    </xf>
    <xf numFmtId="3" fontId="5" fillId="24" borderId="37" xfId="44" applyNumberFormat="1" applyFill="1" applyBorder="1">
      <alignment vertical="center"/>
    </xf>
    <xf numFmtId="3" fontId="26" fillId="24" borderId="33" xfId="44" applyNumberFormat="1" applyFont="1" applyFill="1" applyBorder="1" applyAlignment="1">
      <alignment horizontal="right" vertical="center"/>
    </xf>
    <xf numFmtId="3" fontId="26" fillId="24" borderId="38" xfId="44" applyNumberFormat="1" applyFont="1" applyFill="1" applyBorder="1">
      <alignment vertical="center"/>
    </xf>
    <xf numFmtId="3" fontId="26" fillId="24" borderId="38" xfId="44" applyNumberFormat="1" applyFont="1" applyFill="1" applyBorder="1" applyAlignment="1">
      <alignment horizontal="center" vertical="center"/>
    </xf>
    <xf numFmtId="3" fontId="26" fillId="24" borderId="49" xfId="44" applyNumberFormat="1" applyFont="1" applyFill="1" applyBorder="1" applyAlignment="1">
      <alignment horizontal="center" vertical="center"/>
    </xf>
    <xf numFmtId="0" fontId="5" fillId="24" borderId="0" xfId="44" applyFill="1" applyAlignment="1">
      <alignment horizontal="center" vertical="center"/>
    </xf>
    <xf numFmtId="0" fontId="5" fillId="24" borderId="0" xfId="44" applyFill="1">
      <alignment vertical="center"/>
    </xf>
    <xf numFmtId="0" fontId="28" fillId="24" borderId="0" xfId="44" applyFont="1" applyFill="1">
      <alignment vertical="center"/>
    </xf>
    <xf numFmtId="0" fontId="5" fillId="24" borderId="0" xfId="44" applyFill="1" applyAlignment="1">
      <alignment horizontal="left" vertical="center"/>
    </xf>
    <xf numFmtId="0" fontId="5" fillId="24" borderId="15" xfId="44" applyFill="1" applyBorder="1">
      <alignment vertical="center"/>
    </xf>
    <xf numFmtId="0" fontId="30" fillId="24" borderId="0" xfId="44" applyFont="1" applyFill="1" applyAlignment="1">
      <alignment horizontal="center"/>
    </xf>
    <xf numFmtId="0" fontId="30" fillId="24" borderId="0" xfId="44" applyFont="1" applyFill="1">
      <alignment vertical="center"/>
    </xf>
    <xf numFmtId="0" fontId="5" fillId="24" borderId="0" xfId="44" applyFill="1" applyAlignment="1">
      <alignment horizontal="right" vertical="center"/>
    </xf>
    <xf numFmtId="0" fontId="5" fillId="24" borderId="40" xfId="44" applyFill="1" applyBorder="1" applyAlignment="1">
      <alignment horizontal="center" vertical="center"/>
    </xf>
    <xf numFmtId="0" fontId="5" fillId="24" borderId="17" xfId="44" applyFill="1" applyBorder="1">
      <alignment vertical="center"/>
    </xf>
    <xf numFmtId="0" fontId="5" fillId="24" borderId="41" xfId="44" applyFill="1" applyBorder="1" applyAlignment="1">
      <alignment horizontal="center" vertical="center"/>
    </xf>
    <xf numFmtId="0" fontId="5" fillId="24" borderId="21" xfId="44" applyFill="1" applyBorder="1" applyAlignment="1">
      <alignment horizontal="center" vertical="center"/>
    </xf>
    <xf numFmtId="0" fontId="27" fillId="24" borderId="42" xfId="44" applyFont="1" applyFill="1" applyBorder="1">
      <alignment vertical="center"/>
    </xf>
    <xf numFmtId="0" fontId="5" fillId="24" borderId="43" xfId="44" applyFill="1" applyBorder="1">
      <alignment vertical="center"/>
    </xf>
    <xf numFmtId="3" fontId="5" fillId="24" borderId="44" xfId="44" applyNumberFormat="1" applyFill="1" applyBorder="1">
      <alignment vertical="center"/>
    </xf>
    <xf numFmtId="0" fontId="5" fillId="24" borderId="25" xfId="44" applyFill="1" applyBorder="1">
      <alignment vertical="center"/>
    </xf>
    <xf numFmtId="0" fontId="5" fillId="24" borderId="19" xfId="44" applyFill="1" applyBorder="1">
      <alignment vertical="center"/>
    </xf>
    <xf numFmtId="3" fontId="5" fillId="24" borderId="46" xfId="44" applyNumberFormat="1" applyFill="1" applyBorder="1">
      <alignment vertical="center"/>
    </xf>
    <xf numFmtId="3" fontId="5" fillId="24" borderId="13" xfId="44" applyNumberFormat="1" applyFill="1" applyBorder="1">
      <alignment vertical="center"/>
    </xf>
    <xf numFmtId="0" fontId="5" fillId="0" borderId="47" xfId="44" applyBorder="1">
      <alignment vertical="center"/>
    </xf>
    <xf numFmtId="0" fontId="5" fillId="0" borderId="35" xfId="44" applyBorder="1">
      <alignment vertical="center"/>
    </xf>
    <xf numFmtId="0" fontId="5" fillId="0" borderId="64" xfId="44" applyBorder="1">
      <alignment vertical="center"/>
    </xf>
    <xf numFmtId="3" fontId="5" fillId="0" borderId="33" xfId="44" applyNumberFormat="1" applyBorder="1">
      <alignment vertical="center"/>
    </xf>
    <xf numFmtId="3" fontId="5" fillId="0" borderId="35" xfId="44" applyNumberFormat="1" applyBorder="1">
      <alignment vertical="center"/>
    </xf>
    <xf numFmtId="3" fontId="5" fillId="0" borderId="48" xfId="44" applyNumberFormat="1" applyBorder="1">
      <alignment vertical="center"/>
    </xf>
    <xf numFmtId="3" fontId="5" fillId="24" borderId="48" xfId="44" applyNumberFormat="1" applyFill="1" applyBorder="1">
      <alignment vertical="center"/>
    </xf>
    <xf numFmtId="3" fontId="26" fillId="0" borderId="53" xfId="44" applyNumberFormat="1" applyFont="1" applyBorder="1">
      <alignment vertical="center"/>
    </xf>
    <xf numFmtId="3" fontId="26" fillId="0" borderId="49" xfId="44" applyNumberFormat="1" applyFont="1" applyBorder="1" applyAlignment="1">
      <alignment horizontal="right" vertical="center"/>
    </xf>
    <xf numFmtId="0" fontId="5" fillId="0" borderId="50" xfId="44" applyBorder="1">
      <alignment vertical="center"/>
    </xf>
    <xf numFmtId="0" fontId="5" fillId="0" borderId="51" xfId="44" applyBorder="1" applyAlignment="1">
      <alignment horizontal="center" vertical="center"/>
    </xf>
    <xf numFmtId="0" fontId="5" fillId="0" borderId="17" xfId="44" applyBorder="1" applyAlignment="1">
      <alignment horizontal="center" vertical="center"/>
    </xf>
    <xf numFmtId="0" fontId="5" fillId="0" borderId="18" xfId="44" applyBorder="1" applyAlignment="1">
      <alignment horizontal="center" vertical="center"/>
    </xf>
    <xf numFmtId="0" fontId="5" fillId="0" borderId="19" xfId="44" applyBorder="1" applyAlignment="1">
      <alignment horizontal="center" vertical="center"/>
    </xf>
    <xf numFmtId="0" fontId="5" fillId="0" borderId="20" xfId="44" applyBorder="1" applyAlignment="1">
      <alignment horizontal="center" vertical="center"/>
    </xf>
    <xf numFmtId="0" fontId="5" fillId="0" borderId="18" xfId="44" quotePrefix="1" applyBorder="1" applyAlignment="1">
      <alignment horizontal="center" vertical="center"/>
    </xf>
    <xf numFmtId="0" fontId="5" fillId="0" borderId="21" xfId="44" applyBorder="1" applyAlignment="1">
      <alignment horizontal="center" vertical="center"/>
    </xf>
    <xf numFmtId="0" fontId="27" fillId="0" borderId="42" xfId="44" applyFont="1" applyBorder="1">
      <alignment vertical="center"/>
    </xf>
    <xf numFmtId="0" fontId="5" fillId="0" borderId="43" xfId="44" applyBorder="1">
      <alignment vertical="center"/>
    </xf>
    <xf numFmtId="0" fontId="5" fillId="0" borderId="14" xfId="44" applyBorder="1" applyAlignment="1">
      <alignment horizontal="center" vertical="center"/>
    </xf>
    <xf numFmtId="0" fontId="5" fillId="0" borderId="52" xfId="44" applyBorder="1">
      <alignment vertical="center"/>
    </xf>
    <xf numFmtId="3" fontId="5" fillId="0" borderId="44" xfId="44" applyNumberFormat="1" applyBorder="1">
      <alignment vertical="center"/>
    </xf>
    <xf numFmtId="0" fontId="5" fillId="0" borderId="25" xfId="44" applyBorder="1">
      <alignment vertical="center"/>
    </xf>
    <xf numFmtId="0" fontId="5" fillId="0" borderId="22" xfId="44" applyBorder="1">
      <alignment vertical="center"/>
    </xf>
    <xf numFmtId="0" fontId="5" fillId="0" borderId="17" xfId="44" applyBorder="1">
      <alignment vertical="center"/>
    </xf>
    <xf numFmtId="0" fontId="5" fillId="0" borderId="46" xfId="44" applyBorder="1">
      <alignment vertical="center"/>
    </xf>
    <xf numFmtId="0" fontId="5" fillId="0" borderId="29" xfId="44" applyBorder="1">
      <alignment vertical="center"/>
    </xf>
    <xf numFmtId="0" fontId="5" fillId="0" borderId="33" xfId="44" applyBorder="1">
      <alignment vertical="center"/>
    </xf>
    <xf numFmtId="3" fontId="5" fillId="0" borderId="37" xfId="44" applyNumberFormat="1" applyBorder="1" applyAlignment="1">
      <alignment horizontal="right" vertical="center"/>
    </xf>
    <xf numFmtId="0" fontId="5" fillId="0" borderId="53" xfId="44" applyBorder="1" applyAlignment="1">
      <alignment horizontal="center" vertical="center"/>
    </xf>
    <xf numFmtId="3" fontId="26" fillId="0" borderId="38" xfId="44" applyNumberFormat="1" applyFont="1" applyBorder="1">
      <alignment vertical="center"/>
    </xf>
    <xf numFmtId="3" fontId="26" fillId="0" borderId="38" xfId="44" applyNumberFormat="1" applyFont="1" applyBorder="1" applyAlignment="1">
      <alignment horizontal="center" vertical="center"/>
    </xf>
    <xf numFmtId="0" fontId="28" fillId="0" borderId="0" xfId="44" applyFont="1" applyAlignment="1">
      <alignment horizontal="center" vertical="center"/>
    </xf>
    <xf numFmtId="0" fontId="28" fillId="0" borderId="0" xfId="44" applyFont="1" applyAlignment="1">
      <alignment horizontal="right" vertical="center"/>
    </xf>
    <xf numFmtId="0" fontId="27" fillId="0" borderId="0" xfId="44" applyFont="1" applyAlignment="1">
      <alignment horizontal="center" vertical="center"/>
    </xf>
    <xf numFmtId="3" fontId="27" fillId="0" borderId="0" xfId="44" applyNumberFormat="1" applyFont="1" applyAlignment="1">
      <alignment horizontal="left" vertical="center"/>
    </xf>
    <xf numFmtId="0" fontId="30" fillId="24" borderId="18" xfId="44" applyFont="1" applyFill="1" applyBorder="1">
      <alignment vertical="center"/>
    </xf>
    <xf numFmtId="0" fontId="0" fillId="0" borderId="26" xfId="44" applyFont="1" applyBorder="1">
      <alignment vertical="center"/>
    </xf>
    <xf numFmtId="0" fontId="30" fillId="24" borderId="99" xfId="44" applyFont="1" applyFill="1" applyBorder="1">
      <alignment vertical="center"/>
    </xf>
    <xf numFmtId="0" fontId="30" fillId="24" borderId="100" xfId="44" applyFont="1" applyFill="1" applyBorder="1">
      <alignment vertical="center"/>
    </xf>
    <xf numFmtId="0" fontId="5" fillId="24" borderId="100" xfId="44" applyFill="1" applyBorder="1">
      <alignment vertical="center"/>
    </xf>
    <xf numFmtId="0" fontId="5" fillId="0" borderId="100" xfId="44" applyBorder="1">
      <alignment vertical="center"/>
    </xf>
    <xf numFmtId="49" fontId="28" fillId="0" borderId="0" xfId="49" applyNumberFormat="1" applyFont="1" applyAlignment="1">
      <alignment horizontal="center"/>
    </xf>
    <xf numFmtId="0" fontId="0" fillId="0" borderId="68" xfId="45" applyFont="1" applyBorder="1">
      <alignment vertical="center"/>
    </xf>
    <xf numFmtId="176" fontId="27" fillId="0" borderId="56" xfId="45" quotePrefix="1" applyNumberFormat="1" applyFont="1" applyBorder="1" applyAlignment="1">
      <alignment horizontal="center" vertical="center"/>
    </xf>
    <xf numFmtId="0" fontId="30" fillId="0" borderId="57" xfId="45" applyFont="1" applyBorder="1" applyAlignment="1">
      <alignment horizontal="center" vertical="center"/>
    </xf>
    <xf numFmtId="176" fontId="27" fillId="0" borderId="50" xfId="45" quotePrefix="1" applyNumberFormat="1" applyFont="1" applyBorder="1" applyAlignment="1">
      <alignment horizontal="center" vertical="center"/>
    </xf>
    <xf numFmtId="0" fontId="6" fillId="0" borderId="29" xfId="45" applyFont="1" applyBorder="1" applyAlignment="1">
      <alignment horizontal="center" vertical="center"/>
    </xf>
    <xf numFmtId="0" fontId="27" fillId="0" borderId="0" xfId="45" quotePrefix="1" applyFont="1" applyAlignment="1">
      <alignment horizontal="center" vertical="center"/>
    </xf>
    <xf numFmtId="176" fontId="27" fillId="0" borderId="57" xfId="45" quotePrefix="1" applyNumberFormat="1" applyFont="1" applyBorder="1" applyAlignment="1">
      <alignment horizontal="center" vertical="center"/>
    </xf>
    <xf numFmtId="176" fontId="27" fillId="0" borderId="29" xfId="45" quotePrefix="1" applyNumberFormat="1" applyFont="1" applyBorder="1" applyAlignment="1">
      <alignment horizontal="center" vertical="center"/>
    </xf>
    <xf numFmtId="56" fontId="30" fillId="0" borderId="29" xfId="45" applyNumberFormat="1" applyFont="1" applyBorder="1" applyAlignment="1">
      <alignment horizontal="center" vertical="center"/>
    </xf>
    <xf numFmtId="56" fontId="27" fillId="0" borderId="0" xfId="45" applyNumberFormat="1" applyFont="1" applyAlignment="1">
      <alignment horizontal="left" vertical="center"/>
    </xf>
    <xf numFmtId="56" fontId="5" fillId="0" borderId="29" xfId="45" applyNumberFormat="1" applyBorder="1" applyAlignment="1">
      <alignment horizontal="center" vertical="center"/>
    </xf>
    <xf numFmtId="56" fontId="28" fillId="0" borderId="29" xfId="45" quotePrefix="1" applyNumberFormat="1" applyFont="1" applyBorder="1" applyAlignment="1">
      <alignment horizontal="center" vertical="center"/>
    </xf>
    <xf numFmtId="0" fontId="28" fillId="0" borderId="29" xfId="45" quotePrefix="1" applyFont="1" applyBorder="1" applyAlignment="1">
      <alignment horizontal="center" vertical="center"/>
    </xf>
    <xf numFmtId="0" fontId="0" fillId="0" borderId="0" xfId="45" applyFont="1" applyAlignment="1">
      <alignment horizontal="right" vertical="center"/>
    </xf>
    <xf numFmtId="56" fontId="28" fillId="0" borderId="29" xfId="45" applyNumberFormat="1" applyFont="1" applyBorder="1" applyAlignment="1">
      <alignment horizontal="center" vertical="center"/>
    </xf>
    <xf numFmtId="0" fontId="0" fillId="24" borderId="0" xfId="44" applyFont="1" applyFill="1">
      <alignment vertical="center"/>
    </xf>
    <xf numFmtId="0" fontId="5" fillId="0" borderId="12" xfId="44" applyBorder="1" applyAlignment="1">
      <alignment horizontal="center" vertical="center"/>
    </xf>
    <xf numFmtId="0" fontId="5" fillId="0" borderId="31" xfId="44" applyBorder="1" applyAlignment="1">
      <alignment horizontal="center" vertical="center"/>
    </xf>
    <xf numFmtId="0" fontId="48" fillId="0" borderId="0" xfId="75" applyFont="1">
      <alignment vertical="center"/>
    </xf>
    <xf numFmtId="0" fontId="49" fillId="0" borderId="0" xfId="75" applyFont="1" applyAlignment="1">
      <alignment horizontal="right" vertical="center"/>
    </xf>
    <xf numFmtId="0" fontId="49" fillId="0" borderId="0" xfId="75" applyFont="1">
      <alignment vertical="center"/>
    </xf>
    <xf numFmtId="58" fontId="0" fillId="0" borderId="0" xfId="44" applyNumberFormat="1" applyFont="1" applyAlignment="1">
      <alignment horizontal="left" vertical="center"/>
    </xf>
    <xf numFmtId="0" fontId="28" fillId="0" borderId="0" xfId="49" applyFont="1" applyAlignment="1">
      <alignment wrapText="1"/>
    </xf>
    <xf numFmtId="0" fontId="28" fillId="0" borderId="50" xfId="49" applyFont="1" applyBorder="1" applyAlignment="1">
      <alignment horizontal="right" vertical="top"/>
    </xf>
    <xf numFmtId="0" fontId="28" fillId="0" borderId="50" xfId="49" applyFont="1" applyBorder="1" applyAlignment="1">
      <alignment vertical="top"/>
    </xf>
    <xf numFmtId="177" fontId="32" fillId="0" borderId="61" xfId="44" applyNumberFormat="1" applyFont="1" applyBorder="1">
      <alignment vertical="center"/>
    </xf>
    <xf numFmtId="0" fontId="28" fillId="0" borderId="56" xfId="49" applyFont="1" applyBorder="1"/>
    <xf numFmtId="49" fontId="52" fillId="0" borderId="0" xfId="49" applyNumberFormat="1" applyFont="1" applyAlignment="1">
      <alignment vertical="center"/>
    </xf>
    <xf numFmtId="0" fontId="28" fillId="0" borderId="54" xfId="49" applyFont="1" applyBorder="1" applyAlignment="1">
      <alignment horizontal="left" vertical="top"/>
    </xf>
    <xf numFmtId="49" fontId="28" fillId="0" borderId="56" xfId="49" applyNumberFormat="1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top"/>
    </xf>
    <xf numFmtId="0" fontId="0" fillId="24" borderId="45" xfId="44" applyFont="1" applyFill="1" applyBorder="1">
      <alignment vertical="center"/>
    </xf>
    <xf numFmtId="177" fontId="32" fillId="0" borderId="15" xfId="44" applyNumberFormat="1" applyFont="1" applyBorder="1" applyAlignment="1">
      <alignment horizontal="left" vertical="center"/>
    </xf>
    <xf numFmtId="177" fontId="32" fillId="0" borderId="97" xfId="44" applyNumberFormat="1" applyFont="1" applyBorder="1" applyAlignment="1">
      <alignment horizontal="left" vertical="center"/>
    </xf>
    <xf numFmtId="3" fontId="32" fillId="0" borderId="12" xfId="44" applyNumberFormat="1" applyFont="1" applyBorder="1" applyAlignment="1">
      <alignment horizontal="right" vertical="center"/>
    </xf>
    <xf numFmtId="178" fontId="31" fillId="0" borderId="66" xfId="44" applyNumberFormat="1" applyFont="1" applyBorder="1">
      <alignment vertical="center"/>
    </xf>
    <xf numFmtId="178" fontId="31" fillId="0" borderId="15" xfId="44" applyNumberFormat="1" applyFont="1" applyBorder="1">
      <alignment vertical="center"/>
    </xf>
    <xf numFmtId="178" fontId="31" fillId="0" borderId="41" xfId="44" applyNumberFormat="1" applyFont="1" applyBorder="1">
      <alignment vertical="center"/>
    </xf>
    <xf numFmtId="177" fontId="47" fillId="0" borderId="15" xfId="44" applyNumberFormat="1" applyFont="1" applyBorder="1">
      <alignment vertical="center"/>
    </xf>
    <xf numFmtId="177" fontId="27" fillId="0" borderId="41" xfId="44" applyNumberFormat="1" applyFont="1" applyBorder="1">
      <alignment vertical="center"/>
    </xf>
    <xf numFmtId="0" fontId="27" fillId="24" borderId="39" xfId="44" applyFont="1" applyFill="1" applyBorder="1" applyAlignment="1">
      <alignment horizontal="right" vertical="center"/>
    </xf>
    <xf numFmtId="0" fontId="27" fillId="24" borderId="39" xfId="44" applyFont="1" applyFill="1" applyBorder="1">
      <alignment vertical="center"/>
    </xf>
    <xf numFmtId="0" fontId="25" fillId="0" borderId="0" xfId="44" applyFont="1" applyAlignment="1">
      <alignment horizontal="center" vertical="center"/>
    </xf>
    <xf numFmtId="0" fontId="5" fillId="27" borderId="0" xfId="44" applyFill="1">
      <alignment vertical="center"/>
    </xf>
    <xf numFmtId="0" fontId="0" fillId="0" borderId="0" xfId="44" applyFont="1">
      <alignment vertical="center"/>
    </xf>
    <xf numFmtId="58" fontId="5" fillId="0" borderId="0" xfId="44" quotePrefix="1" applyNumberFormat="1">
      <alignment vertical="center"/>
    </xf>
    <xf numFmtId="58" fontId="5" fillId="0" borderId="0" xfId="44" applyNumberFormat="1">
      <alignment vertical="center"/>
    </xf>
    <xf numFmtId="0" fontId="54" fillId="0" borderId="0" xfId="44" applyFont="1">
      <alignment vertical="center"/>
    </xf>
    <xf numFmtId="0" fontId="5" fillId="0" borderId="0" xfId="44" applyAlignment="1">
      <alignment horizontal="right" vertical="center"/>
    </xf>
    <xf numFmtId="0" fontId="26" fillId="0" borderId="0" xfId="44" applyFont="1">
      <alignment vertical="center"/>
    </xf>
    <xf numFmtId="0" fontId="5" fillId="0" borderId="54" xfId="44" applyBorder="1">
      <alignment vertical="center"/>
    </xf>
    <xf numFmtId="0" fontId="56" fillId="0" borderId="54" xfId="44" applyFont="1" applyBorder="1">
      <alignment vertical="center"/>
    </xf>
    <xf numFmtId="0" fontId="41" fillId="0" borderId="54" xfId="44" applyFont="1" applyBorder="1">
      <alignment vertical="center"/>
    </xf>
    <xf numFmtId="0" fontId="36" fillId="0" borderId="0" xfId="44" applyFont="1">
      <alignment vertical="center"/>
    </xf>
    <xf numFmtId="0" fontId="5" fillId="0" borderId="91" xfId="44" applyBorder="1">
      <alignment vertical="center"/>
    </xf>
    <xf numFmtId="0" fontId="5" fillId="0" borderId="39" xfId="44" applyBorder="1">
      <alignment vertical="center"/>
    </xf>
    <xf numFmtId="0" fontId="5" fillId="0" borderId="44" xfId="44" applyBorder="1">
      <alignment vertical="center"/>
    </xf>
    <xf numFmtId="0" fontId="55" fillId="0" borderId="0" xfId="44" applyFont="1">
      <alignment vertical="center"/>
    </xf>
    <xf numFmtId="0" fontId="57" fillId="0" borderId="0" xfId="44" applyFont="1">
      <alignment vertical="center"/>
    </xf>
    <xf numFmtId="0" fontId="5" fillId="0" borderId="66" xfId="44" applyBorder="1">
      <alignment vertical="center"/>
    </xf>
    <xf numFmtId="0" fontId="5" fillId="0" borderId="15" xfId="44" applyBorder="1">
      <alignment vertical="center"/>
    </xf>
    <xf numFmtId="0" fontId="5" fillId="0" borderId="41" xfId="44" applyBorder="1">
      <alignment vertical="center"/>
    </xf>
    <xf numFmtId="0" fontId="25" fillId="0" borderId="61" xfId="44" applyFont="1" applyBorder="1">
      <alignment vertical="center"/>
    </xf>
    <xf numFmtId="3" fontId="59" fillId="0" borderId="14" xfId="44" applyNumberFormat="1" applyFont="1" applyBorder="1">
      <alignment vertical="center"/>
    </xf>
    <xf numFmtId="0" fontId="5" fillId="0" borderId="12" xfId="44" applyBorder="1">
      <alignment vertical="center"/>
    </xf>
    <xf numFmtId="0" fontId="59" fillId="0" borderId="15" xfId="44" applyFont="1" applyBorder="1">
      <alignment vertical="center"/>
    </xf>
    <xf numFmtId="3" fontId="59" fillId="0" borderId="15" xfId="44" quotePrefix="1" applyNumberFormat="1" applyFont="1" applyBorder="1">
      <alignment vertical="center"/>
    </xf>
    <xf numFmtId="0" fontId="59" fillId="0" borderId="14" xfId="44" applyFont="1" applyBorder="1">
      <alignment vertical="center"/>
    </xf>
    <xf numFmtId="3" fontId="59" fillId="0" borderId="15" xfId="44" applyNumberFormat="1" applyFont="1" applyBorder="1">
      <alignment vertical="center"/>
    </xf>
    <xf numFmtId="0" fontId="5" fillId="0" borderId="0" xfId="44" quotePrefix="1">
      <alignment vertical="center"/>
    </xf>
    <xf numFmtId="0" fontId="5" fillId="26" borderId="0" xfId="44" applyFill="1">
      <alignment vertical="center"/>
    </xf>
    <xf numFmtId="0" fontId="59" fillId="0" borderId="0" xfId="44" applyFont="1">
      <alignment vertical="center"/>
    </xf>
    <xf numFmtId="0" fontId="30" fillId="0" borderId="0" xfId="44" applyFont="1">
      <alignment vertical="center"/>
    </xf>
    <xf numFmtId="0" fontId="59" fillId="0" borderId="14" xfId="44" applyFont="1" applyBorder="1" applyAlignment="1">
      <alignment horizontal="right" vertical="center"/>
    </xf>
    <xf numFmtId="0" fontId="59" fillId="0" borderId="39" xfId="44" applyFont="1" applyBorder="1">
      <alignment vertical="center"/>
    </xf>
    <xf numFmtId="0" fontId="59" fillId="0" borderId="39" xfId="44" applyFont="1" applyBorder="1" applyAlignment="1">
      <alignment horizontal="right" vertical="center"/>
    </xf>
    <xf numFmtId="6" fontId="59" fillId="0" borderId="15" xfId="44" applyNumberFormat="1" applyFont="1" applyBorder="1">
      <alignment vertical="center"/>
    </xf>
    <xf numFmtId="0" fontId="57" fillId="0" borderId="0" xfId="44" applyFont="1" applyAlignment="1">
      <alignment horizontal="left" vertical="center"/>
    </xf>
    <xf numFmtId="3" fontId="59" fillId="0" borderId="14" xfId="44" applyNumberFormat="1" applyFont="1" applyBorder="1" applyAlignment="1">
      <alignment horizontal="right" vertical="center"/>
    </xf>
    <xf numFmtId="0" fontId="59" fillId="0" borderId="103" xfId="44" applyFont="1" applyBorder="1">
      <alignment vertical="center"/>
    </xf>
    <xf numFmtId="3" fontId="59" fillId="0" borderId="103" xfId="44" applyNumberFormat="1" applyFont="1" applyBorder="1">
      <alignment vertical="center"/>
    </xf>
    <xf numFmtId="0" fontId="25" fillId="0" borderId="0" xfId="44" applyFont="1" applyAlignment="1">
      <alignment horizontal="left" vertical="center"/>
    </xf>
    <xf numFmtId="0" fontId="60" fillId="0" borderId="0" xfId="44" applyFont="1" applyAlignment="1">
      <alignment horizontal="center" vertical="center" wrapText="1"/>
    </xf>
    <xf numFmtId="0" fontId="61" fillId="0" borderId="0" xfId="44" applyFont="1" applyAlignment="1">
      <alignment horizontal="justify" vertical="center" wrapText="1"/>
    </xf>
    <xf numFmtId="3" fontId="61" fillId="0" borderId="0" xfId="44" applyNumberFormat="1" applyFont="1" applyAlignment="1">
      <alignment horizontal="right" vertical="center" wrapText="1"/>
    </xf>
    <xf numFmtId="0" fontId="61" fillId="0" borderId="0" xfId="44" applyFont="1" applyAlignment="1">
      <alignment horizontal="right" vertical="center" wrapText="1"/>
    </xf>
    <xf numFmtId="0" fontId="62" fillId="0" borderId="0" xfId="44" applyFont="1">
      <alignment vertical="center"/>
    </xf>
    <xf numFmtId="3" fontId="62" fillId="0" borderId="0" xfId="44" applyNumberFormat="1" applyFont="1">
      <alignment vertical="center"/>
    </xf>
    <xf numFmtId="0" fontId="63" fillId="0" borderId="0" xfId="44" applyFont="1">
      <alignment vertical="center"/>
    </xf>
    <xf numFmtId="0" fontId="39" fillId="0" borderId="0" xfId="49" applyFont="1" applyAlignment="1">
      <alignment vertical="center"/>
    </xf>
    <xf numFmtId="0" fontId="28" fillId="0" borderId="105" xfId="49" applyFont="1" applyBorder="1"/>
    <xf numFmtId="0" fontId="28" fillId="0" borderId="106" xfId="49" applyFont="1" applyBorder="1"/>
    <xf numFmtId="0" fontId="28" fillId="0" borderId="107" xfId="49" applyFont="1" applyBorder="1"/>
    <xf numFmtId="49" fontId="28" fillId="0" borderId="106" xfId="49" applyNumberFormat="1" applyFont="1" applyBorder="1" applyAlignment="1">
      <alignment horizontal="left" vertical="center"/>
    </xf>
    <xf numFmtId="49" fontId="28" fillId="0" borderId="106" xfId="49" applyNumberFormat="1" applyFont="1" applyBorder="1" applyAlignment="1">
      <alignment vertical="center"/>
    </xf>
    <xf numFmtId="0" fontId="28" fillId="0" borderId="112" xfId="49" applyFont="1" applyBorder="1"/>
    <xf numFmtId="0" fontId="28" fillId="0" borderId="113" xfId="49" applyFont="1" applyBorder="1"/>
    <xf numFmtId="0" fontId="28" fillId="0" borderId="107" xfId="49" applyFont="1" applyBorder="1" applyAlignment="1">
      <alignment horizontal="left" vertical="center"/>
    </xf>
    <xf numFmtId="49" fontId="28" fillId="0" borderId="112" xfId="49" applyNumberFormat="1" applyFont="1" applyBorder="1" applyAlignment="1">
      <alignment horizontal="left" vertical="center"/>
    </xf>
    <xf numFmtId="49" fontId="28" fillId="0" borderId="104" xfId="49" applyNumberFormat="1" applyFont="1" applyBorder="1" applyAlignment="1">
      <alignment vertical="center"/>
    </xf>
    <xf numFmtId="0" fontId="39" fillId="0" borderId="0" xfId="49" applyFont="1"/>
    <xf numFmtId="0" fontId="28" fillId="0" borderId="107" xfId="49" applyFont="1" applyBorder="1" applyAlignment="1">
      <alignment horizontal="left" vertical="top"/>
    </xf>
    <xf numFmtId="0" fontId="28" fillId="0" borderId="107" xfId="49" applyFont="1" applyBorder="1" applyAlignment="1">
      <alignment horizontal="right" vertical="top"/>
    </xf>
    <xf numFmtId="49" fontId="28" fillId="0" borderId="107" xfId="49" applyNumberFormat="1" applyFont="1" applyBorder="1" applyAlignment="1">
      <alignment vertical="center"/>
    </xf>
    <xf numFmtId="0" fontId="28" fillId="0" borderId="107" xfId="49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8" fillId="0" borderId="0" xfId="49" applyFont="1" applyAlignment="1">
      <alignment horizontal="left" vertical="center"/>
    </xf>
    <xf numFmtId="0" fontId="28" fillId="0" borderId="0" xfId="49" applyFont="1" applyAlignment="1">
      <alignment horizontal="center"/>
    </xf>
    <xf numFmtId="49" fontId="28" fillId="0" borderId="26" xfId="49" applyNumberFormat="1" applyFont="1" applyBorder="1" applyAlignment="1">
      <alignment horizontal="left" vertical="center"/>
    </xf>
    <xf numFmtId="49" fontId="28" fillId="0" borderId="0" xfId="49" applyNumberFormat="1" applyFont="1" applyAlignment="1">
      <alignment horizontal="left" vertical="center"/>
    </xf>
    <xf numFmtId="49" fontId="53" fillId="0" borderId="26" xfId="49" applyNumberFormat="1" applyFont="1" applyBorder="1" applyAlignment="1">
      <alignment horizontal="left" vertical="center"/>
    </xf>
    <xf numFmtId="49" fontId="53" fillId="0" borderId="0" xfId="49" applyNumberFormat="1" applyFont="1" applyAlignment="1">
      <alignment horizontal="left" vertical="center"/>
    </xf>
    <xf numFmtId="49" fontId="28" fillId="28" borderId="0" xfId="49" applyNumberFormat="1" applyFont="1" applyFill="1" applyAlignment="1">
      <alignment horizontal="center" vertical="center"/>
    </xf>
    <xf numFmtId="0" fontId="65" fillId="0" borderId="29" xfId="49" applyFont="1" applyBorder="1" applyAlignment="1">
      <alignment horizontal="center" vertical="top"/>
    </xf>
    <xf numFmtId="0" fontId="65" fillId="0" borderId="110" xfId="49" applyFont="1" applyBorder="1" applyAlignment="1">
      <alignment horizontal="center" vertical="top"/>
    </xf>
    <xf numFmtId="49" fontId="52" fillId="0" borderId="26" xfId="49" applyNumberFormat="1" applyFont="1" applyBorder="1" applyAlignment="1">
      <alignment horizontal="left" vertical="center"/>
    </xf>
    <xf numFmtId="49" fontId="52" fillId="0" borderId="0" xfId="49" applyNumberFormat="1" applyFont="1" applyAlignment="1">
      <alignment horizontal="left" vertical="center"/>
    </xf>
    <xf numFmtId="0" fontId="65" fillId="0" borderId="111" xfId="49" applyFont="1" applyBorder="1" applyAlignment="1">
      <alignment horizontal="center" vertical="top"/>
    </xf>
    <xf numFmtId="0" fontId="65" fillId="0" borderId="104" xfId="49" applyFont="1" applyBorder="1" applyAlignment="1">
      <alignment horizontal="center" vertical="top"/>
    </xf>
    <xf numFmtId="0" fontId="28" fillId="0" borderId="0" xfId="49" applyFont="1" applyAlignment="1">
      <alignment horizontal="right"/>
    </xf>
    <xf numFmtId="49" fontId="28" fillId="0" borderId="0" xfId="49" applyNumberFormat="1" applyFont="1" applyAlignment="1">
      <alignment horizontal="center" vertical="center"/>
    </xf>
    <xf numFmtId="49" fontId="28" fillId="28" borderId="0" xfId="49" applyNumberFormat="1" applyFont="1" applyFill="1" applyAlignment="1">
      <alignment horizontal="left" vertical="center"/>
    </xf>
    <xf numFmtId="0" fontId="65" fillId="0" borderId="104" xfId="49" applyFont="1" applyBorder="1" applyAlignment="1">
      <alignment horizontal="center"/>
    </xf>
    <xf numFmtId="0" fontId="65" fillId="0" borderId="108" xfId="49" applyFont="1" applyBorder="1" applyAlignment="1">
      <alignment horizontal="center"/>
    </xf>
    <xf numFmtId="0" fontId="65" fillId="0" borderId="109" xfId="49" applyFont="1" applyBorder="1" applyAlignment="1">
      <alignment horizontal="center"/>
    </xf>
    <xf numFmtId="0" fontId="65" fillId="0" borderId="29" xfId="49" applyFont="1" applyBorder="1" applyAlignment="1">
      <alignment horizontal="center"/>
    </xf>
    <xf numFmtId="49" fontId="65" fillId="0" borderId="29" xfId="49" applyNumberFormat="1" applyFont="1" applyBorder="1" applyAlignment="1">
      <alignment horizontal="center" vertical="center"/>
    </xf>
    <xf numFmtId="49" fontId="65" fillId="0" borderId="110" xfId="49" applyNumberFormat="1" applyFont="1" applyBorder="1" applyAlignment="1">
      <alignment horizontal="center" vertical="center"/>
    </xf>
    <xf numFmtId="49" fontId="51" fillId="0" borderId="26" xfId="49" applyNumberFormat="1" applyFont="1" applyBorder="1" applyAlignment="1">
      <alignment horizontal="left" vertical="center"/>
    </xf>
    <xf numFmtId="49" fontId="51" fillId="0" borderId="0" xfId="49" applyNumberFormat="1" applyFont="1" applyAlignment="1">
      <alignment horizontal="left" vertical="center"/>
    </xf>
    <xf numFmtId="49" fontId="65" fillId="0" borderId="111" xfId="49" applyNumberFormat="1" applyFont="1" applyBorder="1" applyAlignment="1">
      <alignment horizontal="center" vertical="center"/>
    </xf>
    <xf numFmtId="49" fontId="65" fillId="0" borderId="104" xfId="49" applyNumberFormat="1" applyFont="1" applyBorder="1" applyAlignment="1">
      <alignment horizontal="center" vertical="center"/>
    </xf>
    <xf numFmtId="49" fontId="65" fillId="0" borderId="29" xfId="49" quotePrefix="1" applyNumberFormat="1" applyFont="1" applyBorder="1" applyAlignment="1">
      <alignment horizontal="center" vertical="center"/>
    </xf>
    <xf numFmtId="49" fontId="51" fillId="0" borderId="26" xfId="49" applyNumberFormat="1" applyFont="1" applyBorder="1" applyAlignment="1">
      <alignment vertical="center"/>
    </xf>
    <xf numFmtId="49" fontId="51" fillId="0" borderId="0" xfId="49" applyNumberFormat="1" applyFont="1" applyAlignment="1">
      <alignment vertical="center"/>
    </xf>
    <xf numFmtId="49" fontId="65" fillId="0" borderId="111" xfId="49" quotePrefix="1" applyNumberFormat="1" applyFont="1" applyBorder="1" applyAlignment="1">
      <alignment horizontal="center"/>
    </xf>
    <xf numFmtId="49" fontId="65" fillId="0" borderId="104" xfId="49" applyNumberFormat="1" applyFont="1" applyBorder="1" applyAlignment="1">
      <alignment horizontal="center"/>
    </xf>
    <xf numFmtId="0" fontId="65" fillId="0" borderId="29" xfId="49" applyFont="1" applyBorder="1" applyAlignment="1">
      <alignment horizontal="center" vertical="center"/>
    </xf>
    <xf numFmtId="0" fontId="65" fillId="0" borderId="110" xfId="49" applyFont="1" applyBorder="1" applyAlignment="1">
      <alignment horizontal="center" vertical="center"/>
    </xf>
    <xf numFmtId="49" fontId="28" fillId="0" borderId="0" xfId="49" applyNumberFormat="1" applyFont="1" applyAlignment="1">
      <alignment horizontal="right" vertical="center"/>
    </xf>
    <xf numFmtId="0" fontId="65" fillId="0" borderId="111" xfId="49" applyFont="1" applyBorder="1" applyAlignment="1">
      <alignment horizontal="center" vertical="center"/>
    </xf>
    <xf numFmtId="0" fontId="65" fillId="0" borderId="104" xfId="49" applyFont="1" applyBorder="1" applyAlignment="1">
      <alignment horizontal="center" vertical="center"/>
    </xf>
    <xf numFmtId="0" fontId="28" fillId="0" borderId="0" xfId="49" applyFont="1" applyAlignment="1">
      <alignment horizontal="distributed" vertical="center"/>
    </xf>
    <xf numFmtId="0" fontId="28" fillId="0" borderId="0" xfId="49" applyFont="1"/>
    <xf numFmtId="49" fontId="65" fillId="0" borderId="108" xfId="49" applyNumberFormat="1" applyFont="1" applyBorder="1" applyAlignment="1">
      <alignment horizontal="center" vertical="center"/>
    </xf>
    <xf numFmtId="49" fontId="28" fillId="0" borderId="26" xfId="49" applyNumberFormat="1" applyFont="1" applyBorder="1" applyAlignment="1">
      <alignment horizontal="right" vertical="center"/>
    </xf>
    <xf numFmtId="0" fontId="28" fillId="0" borderId="0" xfId="49" applyFont="1" applyAlignment="1">
      <alignment horizontal="right" vertical="center"/>
    </xf>
    <xf numFmtId="0" fontId="28" fillId="0" borderId="26" xfId="49" applyFont="1" applyBorder="1" applyAlignment="1">
      <alignment horizontal="right" vertical="center"/>
    </xf>
    <xf numFmtId="0" fontId="50" fillId="0" borderId="0" xfId="49" applyFont="1" applyAlignment="1">
      <alignment horizontal="left" vertical="center"/>
    </xf>
    <xf numFmtId="0" fontId="28" fillId="0" borderId="0" xfId="49" applyFont="1" applyAlignment="1">
      <alignment horizontal="left"/>
    </xf>
    <xf numFmtId="0" fontId="36" fillId="0" borderId="84" xfId="45" applyFont="1" applyBorder="1">
      <alignment vertical="center"/>
    </xf>
    <xf numFmtId="0" fontId="36" fillId="0" borderId="68" xfId="45" applyFont="1" applyBorder="1">
      <alignment vertical="center"/>
    </xf>
    <xf numFmtId="31" fontId="5" fillId="0" borderId="68" xfId="45" applyNumberFormat="1" applyBorder="1" applyAlignment="1">
      <alignment horizontal="center" vertical="center"/>
    </xf>
    <xf numFmtId="0" fontId="28" fillId="0" borderId="0" xfId="45" applyFont="1" applyAlignment="1">
      <alignment horizontal="left" vertical="center"/>
    </xf>
    <xf numFmtId="0" fontId="27" fillId="0" borderId="0" xfId="45" applyFont="1" applyAlignment="1">
      <alignment horizontal="center" vertical="center"/>
    </xf>
    <xf numFmtId="0" fontId="27" fillId="0" borderId="54" xfId="45" applyFont="1" applyBorder="1" applyAlignment="1">
      <alignment horizontal="center" vertical="center"/>
    </xf>
    <xf numFmtId="0" fontId="29" fillId="0" borderId="50" xfId="45" applyFont="1" applyBorder="1" applyAlignment="1">
      <alignment horizontal="center" vertical="center"/>
    </xf>
    <xf numFmtId="0" fontId="28" fillId="0" borderId="50" xfId="45" applyFont="1" applyBorder="1" applyAlignment="1">
      <alignment horizontal="center" vertical="center"/>
    </xf>
    <xf numFmtId="0" fontId="28" fillId="0" borderId="85" xfId="45" applyFont="1" applyBorder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28" fillId="0" borderId="13" xfId="45" applyFont="1" applyBorder="1" applyAlignment="1">
      <alignment horizontal="center" vertical="center"/>
    </xf>
    <xf numFmtId="0" fontId="29" fillId="0" borderId="86" xfId="45" applyFont="1" applyBorder="1" applyAlignment="1">
      <alignment horizontal="center" vertical="center"/>
    </xf>
    <xf numFmtId="0" fontId="29" fillId="0" borderId="85" xfId="45" applyFont="1" applyBorder="1" applyAlignment="1">
      <alignment horizontal="center" vertical="center"/>
    </xf>
    <xf numFmtId="0" fontId="29" fillId="0" borderId="65" xfId="45" applyFont="1" applyBorder="1" applyAlignment="1">
      <alignment horizontal="center" vertical="center"/>
    </xf>
    <xf numFmtId="0" fontId="29" fillId="0" borderId="0" xfId="45" applyFont="1" applyAlignment="1">
      <alignment horizontal="center" vertical="center"/>
    </xf>
    <xf numFmtId="0" fontId="29" fillId="0" borderId="13" xfId="45" applyFont="1" applyBorder="1" applyAlignment="1">
      <alignment horizontal="center" vertical="center"/>
    </xf>
    <xf numFmtId="0" fontId="29" fillId="0" borderId="87" xfId="45" applyFont="1" applyBorder="1" applyAlignment="1">
      <alignment horizontal="center" vertical="center"/>
    </xf>
    <xf numFmtId="0" fontId="29" fillId="0" borderId="88" xfId="45" applyFont="1" applyBorder="1" applyAlignment="1">
      <alignment horizontal="center" vertical="center"/>
    </xf>
    <xf numFmtId="0" fontId="29" fillId="0" borderId="89" xfId="45" applyFont="1" applyBorder="1" applyAlignment="1">
      <alignment horizontal="center" vertical="center"/>
    </xf>
    <xf numFmtId="0" fontId="29" fillId="0" borderId="57" xfId="45" applyFont="1" applyBorder="1" applyAlignment="1">
      <alignment horizontal="center" vertical="center"/>
    </xf>
    <xf numFmtId="0" fontId="29" fillId="0" borderId="29" xfId="45" applyFont="1" applyBorder="1" applyAlignment="1">
      <alignment horizontal="center" vertical="center"/>
    </xf>
    <xf numFmtId="0" fontId="29" fillId="0" borderId="90" xfId="45" applyFont="1" applyBorder="1" applyAlignment="1">
      <alignment horizontal="center" vertical="center"/>
    </xf>
    <xf numFmtId="0" fontId="30" fillId="0" borderId="88" xfId="45" applyFont="1" applyBorder="1" applyAlignment="1">
      <alignment horizontal="center" vertical="center"/>
    </xf>
    <xf numFmtId="0" fontId="30" fillId="0" borderId="89" xfId="45" applyFont="1" applyBorder="1" applyAlignment="1">
      <alignment horizontal="center" vertical="center"/>
    </xf>
    <xf numFmtId="0" fontId="30" fillId="0" borderId="87" xfId="45" applyFont="1" applyBorder="1" applyAlignment="1">
      <alignment horizontal="center" vertical="center"/>
    </xf>
    <xf numFmtId="0" fontId="5" fillId="0" borderId="29" xfId="45" quotePrefix="1" applyBorder="1" applyAlignment="1">
      <alignment horizontal="center" vertical="center" textRotation="180"/>
    </xf>
    <xf numFmtId="0" fontId="28" fillId="0" borderId="66" xfId="45" applyFont="1" applyBorder="1" applyAlignment="1">
      <alignment horizontal="center" vertical="center"/>
    </xf>
    <xf numFmtId="0" fontId="28" fillId="0" borderId="41" xfId="45" applyFont="1" applyBorder="1" applyAlignment="1">
      <alignment horizontal="center" vertical="center"/>
    </xf>
    <xf numFmtId="0" fontId="28" fillId="0" borderId="101" xfId="45" applyFont="1" applyBorder="1" applyAlignment="1">
      <alignment horizontal="center" vertical="center"/>
    </xf>
    <xf numFmtId="0" fontId="28" fillId="0" borderId="54" xfId="45" applyFont="1" applyBorder="1" applyAlignment="1">
      <alignment horizontal="center" vertical="center"/>
    </xf>
    <xf numFmtId="0" fontId="28" fillId="0" borderId="63" xfId="45" applyFont="1" applyBorder="1" applyAlignment="1">
      <alignment horizontal="center" vertical="center"/>
    </xf>
    <xf numFmtId="0" fontId="30" fillId="26" borderId="102" xfId="45" applyFont="1" applyFill="1" applyBorder="1" applyAlignment="1">
      <alignment horizontal="center" vertical="center"/>
    </xf>
    <xf numFmtId="0" fontId="30" fillId="26" borderId="55" xfId="45" applyFont="1" applyFill="1" applyBorder="1" applyAlignment="1">
      <alignment horizontal="center" vertical="center"/>
    </xf>
    <xf numFmtId="0" fontId="30" fillId="26" borderId="49" xfId="45" applyFont="1" applyFill="1" applyBorder="1" applyAlignment="1">
      <alignment horizontal="center" vertical="center"/>
    </xf>
    <xf numFmtId="0" fontId="27" fillId="24" borderId="98" xfId="44" applyFont="1" applyFill="1" applyBorder="1" applyAlignment="1">
      <alignment horizontal="left" vertical="center"/>
    </xf>
    <xf numFmtId="0" fontId="27" fillId="24" borderId="41" xfId="44" applyFont="1" applyFill="1" applyBorder="1" applyAlignment="1">
      <alignment horizontal="left" vertical="center"/>
    </xf>
    <xf numFmtId="0" fontId="31" fillId="24" borderId="14" xfId="44" applyFont="1" applyFill="1" applyBorder="1" applyAlignment="1">
      <alignment horizontal="left" vertical="center"/>
    </xf>
    <xf numFmtId="0" fontId="31" fillId="24" borderId="12" xfId="44" applyFont="1" applyFill="1" applyBorder="1" applyAlignment="1">
      <alignment horizontal="left" vertical="center"/>
    </xf>
    <xf numFmtId="0" fontId="29" fillId="0" borderId="0" xfId="44" applyFont="1" applyAlignment="1">
      <alignment horizontal="left" vertical="center"/>
    </xf>
    <xf numFmtId="0" fontId="44" fillId="0" borderId="0" xfId="44" applyFont="1" applyAlignment="1">
      <alignment horizontal="center" vertical="center"/>
    </xf>
    <xf numFmtId="58" fontId="0" fillId="0" borderId="0" xfId="44" applyNumberFormat="1" applyFont="1" applyAlignment="1">
      <alignment horizontal="left" vertical="center"/>
    </xf>
    <xf numFmtId="58" fontId="5" fillId="0" borderId="0" xfId="44" applyNumberFormat="1" applyAlignment="1">
      <alignment horizontal="left" vertical="center"/>
    </xf>
    <xf numFmtId="0" fontId="28" fillId="0" borderId="14" xfId="44" applyFont="1" applyBorder="1" applyAlignment="1">
      <alignment horizontal="center" vertical="center"/>
    </xf>
    <xf numFmtId="0" fontId="28" fillId="0" borderId="12" xfId="44" applyFont="1" applyBorder="1" applyAlignment="1">
      <alignment horizontal="center" vertical="center"/>
    </xf>
    <xf numFmtId="0" fontId="27" fillId="24" borderId="95" xfId="44" applyFont="1" applyFill="1" applyBorder="1" applyAlignment="1">
      <alignment horizontal="center" vertical="center"/>
    </xf>
    <xf numFmtId="0" fontId="28" fillId="24" borderId="12" xfId="44" applyFont="1" applyFill="1" applyBorder="1" applyAlignment="1">
      <alignment horizontal="center" vertical="center"/>
    </xf>
    <xf numFmtId="0" fontId="31" fillId="0" borderId="14" xfId="44" applyFont="1" applyBorder="1" applyAlignment="1">
      <alignment horizontal="left" vertical="center"/>
    </xf>
    <xf numFmtId="0" fontId="31" fillId="0" borderId="12" xfId="44" applyFont="1" applyBorder="1" applyAlignment="1">
      <alignment horizontal="left" vertical="center"/>
    </xf>
    <xf numFmtId="177" fontId="32" fillId="0" borderId="15" xfId="44" applyNumberFormat="1" applyFont="1" applyBorder="1" applyAlignment="1">
      <alignment horizontal="left" vertical="center"/>
    </xf>
    <xf numFmtId="177" fontId="32" fillId="0" borderId="97" xfId="44" applyNumberFormat="1" applyFont="1" applyBorder="1" applyAlignment="1">
      <alignment horizontal="left" vertical="center"/>
    </xf>
    <xf numFmtId="0" fontId="31" fillId="24" borderId="15" xfId="44" applyFont="1" applyFill="1" applyBorder="1" applyAlignment="1">
      <alignment horizontal="left" vertical="center"/>
    </xf>
    <xf numFmtId="0" fontId="31" fillId="24" borderId="41" xfId="44" applyFont="1" applyFill="1" applyBorder="1" applyAlignment="1">
      <alignment horizontal="left" vertical="center"/>
    </xf>
    <xf numFmtId="0" fontId="5" fillId="0" borderId="0" xfId="44" quotePrefix="1" applyAlignment="1">
      <alignment horizontal="center" vertical="center"/>
    </xf>
    <xf numFmtId="0" fontId="5" fillId="0" borderId="0" xfId="44" applyAlignment="1">
      <alignment horizontal="center" vertical="center"/>
    </xf>
    <xf numFmtId="0" fontId="25" fillId="0" borderId="0" xfId="44" applyFont="1" applyAlignment="1">
      <alignment horizontal="center" vertical="center"/>
    </xf>
    <xf numFmtId="0" fontId="5" fillId="24" borderId="56" xfId="44" applyFill="1" applyBorder="1" applyAlignment="1">
      <alignment horizontal="center" vertical="center"/>
    </xf>
    <xf numFmtId="0" fontId="5" fillId="24" borderId="85" xfId="44" applyFill="1" applyBorder="1" applyAlignment="1">
      <alignment horizontal="center" vertical="center"/>
    </xf>
    <xf numFmtId="0" fontId="5" fillId="24" borderId="26" xfId="44" applyFill="1" applyBorder="1" applyAlignment="1">
      <alignment horizontal="center" vertical="center"/>
    </xf>
    <xf numFmtId="0" fontId="5" fillId="24" borderId="13" xfId="44" applyFill="1" applyBorder="1" applyAlignment="1">
      <alignment horizontal="center" vertical="center"/>
    </xf>
    <xf numFmtId="0" fontId="5" fillId="24" borderId="62" xfId="44" applyFill="1" applyBorder="1" applyAlignment="1">
      <alignment horizontal="center" vertical="center"/>
    </xf>
    <xf numFmtId="0" fontId="5" fillId="24" borderId="41" xfId="44" applyFill="1" applyBorder="1" applyAlignment="1">
      <alignment horizontal="center" vertical="center"/>
    </xf>
    <xf numFmtId="0" fontId="5" fillId="24" borderId="92" xfId="44" applyFill="1" applyBorder="1" applyAlignment="1">
      <alignment horizontal="center" vertical="center"/>
    </xf>
    <xf numFmtId="0" fontId="5" fillId="24" borderId="27" xfId="44" applyFill="1" applyBorder="1" applyAlignment="1">
      <alignment horizontal="center" vertical="center"/>
    </xf>
    <xf numFmtId="0" fontId="5" fillId="24" borderId="67" xfId="44" applyFill="1" applyBorder="1" applyAlignment="1">
      <alignment horizontal="center" vertical="center"/>
    </xf>
    <xf numFmtId="0" fontId="5" fillId="24" borderId="50" xfId="44" applyFill="1" applyBorder="1" applyAlignment="1">
      <alignment horizontal="center" vertical="center"/>
    </xf>
    <xf numFmtId="0" fontId="5" fillId="24" borderId="57" xfId="44" applyFill="1" applyBorder="1" applyAlignment="1">
      <alignment horizontal="center" vertical="center"/>
    </xf>
    <xf numFmtId="0" fontId="5" fillId="24" borderId="38" xfId="44" applyFill="1" applyBorder="1" applyAlignment="1">
      <alignment horizontal="center" vertical="center"/>
    </xf>
    <xf numFmtId="0" fontId="5" fillId="24" borderId="55" xfId="44" applyFill="1" applyBorder="1" applyAlignment="1">
      <alignment horizontal="center" vertical="center"/>
    </xf>
    <xf numFmtId="0" fontId="5" fillId="24" borderId="49" xfId="44" applyFill="1" applyBorder="1" applyAlignment="1">
      <alignment horizontal="center" vertical="center"/>
    </xf>
    <xf numFmtId="0" fontId="0" fillId="24" borderId="0" xfId="44" applyFont="1" applyFill="1" applyAlignment="1">
      <alignment horizontal="left" vertical="center"/>
    </xf>
    <xf numFmtId="0" fontId="5" fillId="24" borderId="0" xfId="44" applyFill="1" applyAlignment="1">
      <alignment horizontal="left" vertical="center"/>
    </xf>
    <xf numFmtId="0" fontId="5" fillId="24" borderId="93" xfId="44" applyFill="1" applyBorder="1" applyAlignment="1">
      <alignment horizontal="center" vertical="center"/>
    </xf>
    <xf numFmtId="0" fontId="5" fillId="24" borderId="58" xfId="44" applyFill="1" applyBorder="1" applyAlignment="1">
      <alignment horizontal="center" vertical="center"/>
    </xf>
    <xf numFmtId="0" fontId="5" fillId="24" borderId="59" xfId="44" applyFill="1" applyBorder="1" applyAlignment="1">
      <alignment horizontal="center" vertical="center"/>
    </xf>
    <xf numFmtId="0" fontId="5" fillId="24" borderId="0" xfId="44" applyFill="1" applyAlignment="1">
      <alignment horizontal="center" vertical="center"/>
    </xf>
    <xf numFmtId="0" fontId="5" fillId="0" borderId="38" xfId="44" applyBorder="1" applyAlignment="1">
      <alignment horizontal="center" vertical="center"/>
    </xf>
    <xf numFmtId="0" fontId="5" fillId="0" borderId="55" xfId="44" applyBorder="1" applyAlignment="1">
      <alignment horizontal="center" vertical="center"/>
    </xf>
    <xf numFmtId="0" fontId="5" fillId="0" borderId="49" xfId="44" applyBorder="1" applyAlignment="1">
      <alignment horizontal="center" vertical="center"/>
    </xf>
    <xf numFmtId="0" fontId="5" fillId="0" borderId="56" xfId="44" applyBorder="1" applyAlignment="1">
      <alignment horizontal="center" vertical="center"/>
    </xf>
    <xf numFmtId="0" fontId="5" fillId="0" borderId="85" xfId="44" applyBorder="1" applyAlignment="1">
      <alignment horizontal="center" vertical="center"/>
    </xf>
    <xf numFmtId="0" fontId="5" fillId="0" borderId="26" xfId="44" applyBorder="1" applyAlignment="1">
      <alignment horizontal="center" vertical="center"/>
    </xf>
    <xf numFmtId="0" fontId="5" fillId="0" borderId="13" xfId="44" applyBorder="1" applyAlignment="1">
      <alignment horizontal="center" vertical="center"/>
    </xf>
    <xf numFmtId="0" fontId="5" fillId="0" borderId="62" xfId="44" applyBorder="1" applyAlignment="1">
      <alignment horizontal="center" vertical="center"/>
    </xf>
    <xf numFmtId="0" fontId="5" fillId="0" borderId="41" xfId="44" applyBorder="1" applyAlignment="1">
      <alignment horizontal="center" vertical="center"/>
    </xf>
    <xf numFmtId="0" fontId="5" fillId="0" borderId="92" xfId="44" applyBorder="1" applyAlignment="1">
      <alignment horizontal="center" vertical="center"/>
    </xf>
    <xf numFmtId="0" fontId="5" fillId="0" borderId="65" xfId="44" applyBorder="1" applyAlignment="1">
      <alignment horizontal="center" vertical="center"/>
    </xf>
    <xf numFmtId="0" fontId="5" fillId="0" borderId="66" xfId="44" applyBorder="1" applyAlignment="1">
      <alignment horizontal="center" vertical="center"/>
    </xf>
    <xf numFmtId="0" fontId="5" fillId="0" borderId="93" xfId="44" applyBorder="1" applyAlignment="1">
      <alignment horizontal="center" vertical="center"/>
    </xf>
    <xf numFmtId="0" fontId="5" fillId="0" borderId="58" xfId="44" applyBorder="1" applyAlignment="1">
      <alignment horizontal="center" vertical="center"/>
    </xf>
    <xf numFmtId="0" fontId="5" fillId="0" borderId="59" xfId="44" applyBorder="1" applyAlignment="1">
      <alignment horizontal="center" vertical="center"/>
    </xf>
    <xf numFmtId="0" fontId="5" fillId="0" borderId="65" xfId="44" applyBorder="1" applyAlignment="1">
      <alignment horizontal="left" vertical="center"/>
    </xf>
    <xf numFmtId="0" fontId="5" fillId="0" borderId="0" xfId="44" applyAlignment="1">
      <alignment horizontal="left" vertical="center"/>
    </xf>
    <xf numFmtId="0" fontId="5" fillId="0" borderId="13" xfId="44" applyBorder="1" applyAlignment="1">
      <alignment horizontal="left" vertical="center"/>
    </xf>
    <xf numFmtId="0" fontId="36" fillId="0" borderId="0" xfId="44" applyFont="1" applyAlignment="1">
      <alignment horizontal="center" vertical="center"/>
    </xf>
    <xf numFmtId="0" fontId="5" fillId="0" borderId="65" xfId="44" quotePrefix="1" applyBorder="1" applyAlignment="1">
      <alignment horizontal="left" vertical="center"/>
    </xf>
    <xf numFmtId="0" fontId="5" fillId="0" borderId="0" xfId="44" quotePrefix="1" applyAlignment="1">
      <alignment horizontal="left" vertical="center"/>
    </xf>
    <xf numFmtId="0" fontId="5" fillId="0" borderId="13" xfId="44" quotePrefix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3" fontId="25" fillId="0" borderId="0" xfId="44" applyNumberFormat="1" applyFont="1" applyAlignment="1">
      <alignment horizontal="left" vertical="center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C000000}"/>
    <cellStyle name="ハイパーリンク 2 2" xfId="29" xr:uid="{00000000-0005-0000-0000-00001D000000}"/>
    <cellStyle name="ハイパーリンク 2 3" xfId="73" xr:uid="{7F67C7FB-644C-4D58-8012-8B72C85DE51B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52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 2" xfId="42" xr:uid="{00000000-0005-0000-0000-00002B000000}"/>
    <cellStyle name="通貨 2 2" xfId="60" xr:uid="{00000000-0005-0000-0000-00002C000000}"/>
    <cellStyle name="入力" xfId="43" builtinId="20" customBuiltin="1"/>
    <cellStyle name="標準" xfId="0" builtinId="0"/>
    <cellStyle name="標準 10" xfId="53" xr:uid="{00000000-0005-0000-0000-00002F000000}"/>
    <cellStyle name="標準 10 2" xfId="61" xr:uid="{00000000-0005-0000-0000-000030000000}"/>
    <cellStyle name="標準 11" xfId="54" xr:uid="{00000000-0005-0000-0000-000031000000}"/>
    <cellStyle name="標準 11 2" xfId="62" xr:uid="{00000000-0005-0000-0000-000032000000}"/>
    <cellStyle name="標準 12" xfId="67" xr:uid="{00000000-0005-0000-0000-000033000000}"/>
    <cellStyle name="標準 13" xfId="66" xr:uid="{00000000-0005-0000-0000-000034000000}"/>
    <cellStyle name="標準 14" xfId="68" xr:uid="{00000000-0005-0000-0000-000035000000}"/>
    <cellStyle name="標準 15" xfId="69" xr:uid="{00000000-0005-0000-0000-000036000000}"/>
    <cellStyle name="標準 15 2" xfId="70" xr:uid="{00000000-0005-0000-0000-000037000000}"/>
    <cellStyle name="標準 15 2 2" xfId="71" xr:uid="{00000000-0005-0000-0000-000038000000}"/>
    <cellStyle name="標準 15 2 2 2" xfId="72" xr:uid="{00000000-0005-0000-0000-000039000000}"/>
    <cellStyle name="標準 16" xfId="74" xr:uid="{5534DD40-08E3-49C7-846A-0E728D2519A2}"/>
    <cellStyle name="標準 17" xfId="76" xr:uid="{8ED059CA-A64D-48CB-950F-AD4E96E54631}"/>
    <cellStyle name="標準 2" xfId="44" xr:uid="{00000000-0005-0000-0000-00003A000000}"/>
    <cellStyle name="標準 2 2" xfId="45" xr:uid="{00000000-0005-0000-0000-00003B000000}"/>
    <cellStyle name="標準 3" xfId="46" xr:uid="{00000000-0005-0000-0000-00003C000000}"/>
    <cellStyle name="標準 3 2" xfId="55" xr:uid="{00000000-0005-0000-0000-00003D000000}"/>
    <cellStyle name="標準 3 3" xfId="56" xr:uid="{00000000-0005-0000-0000-00003E000000}"/>
    <cellStyle name="標準 4" xfId="47" xr:uid="{00000000-0005-0000-0000-00003F000000}"/>
    <cellStyle name="標準 4 2" xfId="57" xr:uid="{00000000-0005-0000-0000-000040000000}"/>
    <cellStyle name="標準 4 2 2" xfId="63" xr:uid="{00000000-0005-0000-0000-000041000000}"/>
    <cellStyle name="標準 5" xfId="48" xr:uid="{00000000-0005-0000-0000-000042000000}"/>
    <cellStyle name="標準 6" xfId="49" xr:uid="{00000000-0005-0000-0000-000043000000}"/>
    <cellStyle name="標準 7" xfId="58" xr:uid="{00000000-0005-0000-0000-000044000000}"/>
    <cellStyle name="標準 7 2" xfId="64" xr:uid="{00000000-0005-0000-0000-000045000000}"/>
    <cellStyle name="標準 8" xfId="50" xr:uid="{00000000-0005-0000-0000-000046000000}"/>
    <cellStyle name="標準 9" xfId="59" xr:uid="{00000000-0005-0000-0000-000047000000}"/>
    <cellStyle name="標準 9 2" xfId="65" xr:uid="{00000000-0005-0000-0000-000048000000}"/>
    <cellStyle name="標準_決算書" xfId="75" xr:uid="{8CCF43FD-AA04-4ED5-B39B-2ABF8FF93551}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34</xdr:row>
      <xdr:rowOff>0</xdr:rowOff>
    </xdr:from>
    <xdr:to>
      <xdr:col>11</xdr:col>
      <xdr:colOff>2115</xdr:colOff>
      <xdr:row>44</xdr:row>
      <xdr:rowOff>158750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63F131-E669-4DCE-B640-64D5074C829B}"/>
            </a:ext>
          </a:extLst>
        </xdr:cNvPr>
        <xdr:cNvSpPr/>
      </xdr:nvSpPr>
      <xdr:spPr>
        <a:xfrm>
          <a:off x="4470400" y="6311900"/>
          <a:ext cx="2116665" cy="2044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リーグ戦参加費カテゴリー別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内訳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４０－１：１０試合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４０－２：１１試合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４０ー３・４：９試合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５０－１・２・３：１０試合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６０－１：１１試合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６０－２：１０試合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７０－：１１試合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228600</xdr:colOff>
      <xdr:row>1</xdr:row>
      <xdr:rowOff>38100</xdr:rowOff>
    </xdr:from>
    <xdr:ext cx="1069975" cy="1089025"/>
    <xdr:pic>
      <xdr:nvPicPr>
        <xdr:cNvPr id="3" name="image" descr="https://kssl.or.jp/wp-content/uploads/2020/08/logo_200px.jpg">
          <a:extLst>
            <a:ext uri="{FF2B5EF4-FFF2-40B4-BE49-F238E27FC236}">
              <a16:creationId xmlns:a16="http://schemas.microsoft.com/office/drawing/2014/main" id="{C601E34C-809E-450A-B74C-6739B0D019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850" y="203200"/>
          <a:ext cx="1069975" cy="10890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349592</xdr:colOff>
      <xdr:row>1</xdr:row>
      <xdr:rowOff>35068</xdr:rowOff>
    </xdr:from>
    <xdr:to>
      <xdr:col>3</xdr:col>
      <xdr:colOff>63842</xdr:colOff>
      <xdr:row>6</xdr:row>
      <xdr:rowOff>26572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A39B52C-3EED-4E3F-92BC-06B506279D33}"/>
            </a:ext>
          </a:extLst>
        </xdr:cNvPr>
        <xdr:cNvSpPr/>
      </xdr:nvSpPr>
      <xdr:spPr>
        <a:xfrm rot="1561023">
          <a:off x="940142" y="200168"/>
          <a:ext cx="622300" cy="13377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topLeftCell="A22" zoomScaleNormal="100" workbookViewId="0">
      <selection activeCell="B36" sqref="B36"/>
    </sheetView>
  </sheetViews>
  <sheetFormatPr defaultColWidth="5.625" defaultRowHeight="13.5" x14ac:dyDescent="0.15"/>
  <cols>
    <col min="9" max="9" width="12.875" customWidth="1"/>
  </cols>
  <sheetData>
    <row r="1" spans="1:23" ht="18" customHeight="1" x14ac:dyDescent="0.15">
      <c r="A1" t="s">
        <v>149</v>
      </c>
      <c r="M1" t="s">
        <v>399</v>
      </c>
    </row>
    <row r="2" spans="1:23" ht="18" customHeight="1" x14ac:dyDescent="0.15">
      <c r="C2" s="2" t="s">
        <v>305</v>
      </c>
      <c r="D2" s="2"/>
      <c r="E2" s="2"/>
      <c r="F2" s="2"/>
      <c r="G2" s="2"/>
    </row>
    <row r="3" spans="1:23" ht="13.5" customHeight="1" x14ac:dyDescent="0.15"/>
    <row r="4" spans="1:23" ht="13.5" customHeight="1" x14ac:dyDescent="0.15">
      <c r="A4" t="s">
        <v>306</v>
      </c>
    </row>
    <row r="5" spans="1:23" ht="13.5" customHeight="1" x14ac:dyDescent="0.15">
      <c r="A5" t="s">
        <v>307</v>
      </c>
    </row>
    <row r="6" spans="1:23" ht="13.5" customHeight="1" x14ac:dyDescent="0.15">
      <c r="A6" t="s">
        <v>0</v>
      </c>
    </row>
    <row r="7" spans="1:23" ht="13.5" customHeight="1" x14ac:dyDescent="0.15"/>
    <row r="8" spans="1:23" ht="13.5" customHeight="1" x14ac:dyDescent="0.15">
      <c r="A8" s="606" t="s">
        <v>205</v>
      </c>
    </row>
    <row r="9" spans="1:23" ht="13.5" customHeight="1" x14ac:dyDescent="0.15">
      <c r="A9" s="3"/>
    </row>
    <row r="10" spans="1:23" ht="13.5" customHeight="1" x14ac:dyDescent="0.15">
      <c r="A10" s="1" t="s">
        <v>138</v>
      </c>
    </row>
    <row r="11" spans="1:23" ht="13.5" customHeight="1" x14ac:dyDescent="0.15">
      <c r="A11" s="105"/>
      <c r="B11" s="106"/>
      <c r="C11" s="102" t="s">
        <v>57</v>
      </c>
      <c r="D11" s="103"/>
      <c r="E11" s="104"/>
      <c r="F11" s="102" t="s">
        <v>166</v>
      </c>
      <c r="G11" s="103"/>
      <c r="H11" s="103"/>
      <c r="I11" s="102" t="s">
        <v>134</v>
      </c>
      <c r="J11" s="103"/>
      <c r="K11" s="103"/>
      <c r="L11" s="103"/>
      <c r="M11" s="104"/>
      <c r="N11" s="107"/>
      <c r="O11" s="1"/>
      <c r="P11" s="1"/>
      <c r="Q11" s="1"/>
      <c r="R11" s="1"/>
      <c r="S11" s="1"/>
      <c r="T11" s="1"/>
      <c r="U11" s="1"/>
      <c r="V11" s="1"/>
      <c r="W11" s="1"/>
    </row>
    <row r="12" spans="1:23" ht="13.5" customHeight="1" x14ac:dyDescent="0.15">
      <c r="A12" s="102" t="s">
        <v>135</v>
      </c>
      <c r="B12" s="104"/>
      <c r="C12" s="102" t="s">
        <v>291</v>
      </c>
      <c r="D12" s="103"/>
      <c r="E12" s="103"/>
      <c r="F12" s="102" t="s">
        <v>292</v>
      </c>
      <c r="G12" s="103"/>
      <c r="H12" s="103"/>
      <c r="I12" s="102" t="s">
        <v>293</v>
      </c>
      <c r="J12" s="103"/>
      <c r="K12" s="102" t="s">
        <v>294</v>
      </c>
      <c r="L12" s="103"/>
      <c r="M12" s="104"/>
      <c r="N12" s="107"/>
      <c r="O12" s="1"/>
      <c r="P12" s="1"/>
      <c r="Q12" s="1"/>
      <c r="R12" s="1"/>
      <c r="S12" s="1"/>
      <c r="T12" s="1"/>
      <c r="U12" s="1"/>
      <c r="V12" s="1"/>
      <c r="W12" s="1"/>
    </row>
    <row r="13" spans="1:23" ht="13.5" customHeight="1" x14ac:dyDescent="0.15">
      <c r="A13" s="102" t="s">
        <v>136</v>
      </c>
      <c r="B13" s="104"/>
      <c r="C13" s="102" t="s">
        <v>295</v>
      </c>
      <c r="D13" s="103"/>
      <c r="E13" s="103"/>
      <c r="F13" s="102" t="s">
        <v>204</v>
      </c>
      <c r="G13" s="103"/>
      <c r="H13" s="103"/>
      <c r="I13" s="102" t="s">
        <v>296</v>
      </c>
      <c r="J13" s="103"/>
      <c r="K13" s="102" t="s">
        <v>297</v>
      </c>
      <c r="L13" s="103"/>
      <c r="M13" s="104"/>
      <c r="N13" s="107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 x14ac:dyDescent="0.15">
      <c r="A14" s="102" t="s">
        <v>137</v>
      </c>
      <c r="B14" s="104"/>
      <c r="C14" s="102" t="s">
        <v>298</v>
      </c>
      <c r="D14" s="103"/>
      <c r="E14" s="102"/>
      <c r="F14" s="102" t="s">
        <v>299</v>
      </c>
      <c r="G14" s="103"/>
      <c r="H14" s="103"/>
      <c r="I14" s="102" t="s">
        <v>300</v>
      </c>
      <c r="J14" s="103"/>
      <c r="K14" s="102" t="s">
        <v>301</v>
      </c>
      <c r="L14" s="103"/>
      <c r="M14" s="104"/>
      <c r="N14" s="107"/>
      <c r="O14" s="1"/>
      <c r="P14" s="1"/>
      <c r="Q14" s="1"/>
      <c r="R14" s="1"/>
      <c r="S14" s="1"/>
      <c r="T14" s="1"/>
      <c r="U14" s="1"/>
      <c r="V14" s="1"/>
      <c r="W14" s="1"/>
    </row>
    <row r="15" spans="1:23" ht="13.5" customHeight="1" x14ac:dyDescent="0.15">
      <c r="A15" s="102" t="s">
        <v>152</v>
      </c>
      <c r="B15" s="104"/>
      <c r="C15" s="102" t="s">
        <v>290</v>
      </c>
      <c r="D15" s="103"/>
      <c r="E15" s="104"/>
      <c r="F15" s="102" t="s">
        <v>290</v>
      </c>
      <c r="G15" s="103"/>
      <c r="H15" s="103"/>
      <c r="I15" s="102" t="s">
        <v>303</v>
      </c>
      <c r="J15" s="103"/>
      <c r="K15" s="102" t="s">
        <v>304</v>
      </c>
      <c r="L15" s="103"/>
      <c r="M15" s="104"/>
      <c r="N15" s="107"/>
      <c r="O15" s="1"/>
    </row>
    <row r="16" spans="1:23" ht="13.5" customHeight="1" x14ac:dyDescent="0.15">
      <c r="A16" s="1"/>
      <c r="B16" s="151"/>
      <c r="C16" s="1"/>
    </row>
    <row r="17" spans="1:9" ht="13.5" customHeight="1" x14ac:dyDescent="0.15">
      <c r="A17" s="1"/>
    </row>
    <row r="18" spans="1:9" ht="13.5" customHeight="1" x14ac:dyDescent="0.15">
      <c r="A18" s="1" t="s">
        <v>42</v>
      </c>
    </row>
    <row r="19" spans="1:9" ht="13.5" customHeight="1" x14ac:dyDescent="0.15">
      <c r="A19" s="4"/>
      <c r="B19" t="s">
        <v>179</v>
      </c>
    </row>
    <row r="20" spans="1:9" ht="13.5" customHeight="1" x14ac:dyDescent="0.15">
      <c r="A20" s="4"/>
    </row>
    <row r="21" spans="1:9" ht="13.5" customHeight="1" x14ac:dyDescent="0.15">
      <c r="A21" s="1" t="s">
        <v>165</v>
      </c>
    </row>
    <row r="22" spans="1:9" x14ac:dyDescent="0.15">
      <c r="B22" t="s">
        <v>180</v>
      </c>
      <c r="E22" t="s">
        <v>206</v>
      </c>
    </row>
    <row r="23" spans="1:9" x14ac:dyDescent="0.15">
      <c r="I23" t="s">
        <v>181</v>
      </c>
    </row>
    <row r="25" spans="1:9" ht="13.5" customHeight="1" x14ac:dyDescent="0.15">
      <c r="A25" s="4"/>
    </row>
    <row r="26" spans="1:9" ht="13.5" customHeight="1" x14ac:dyDescent="0.15">
      <c r="A26" s="606" t="s">
        <v>207</v>
      </c>
    </row>
    <row r="27" spans="1:9" ht="13.5" customHeight="1" x14ac:dyDescent="0.15">
      <c r="A27" s="606" t="s">
        <v>415</v>
      </c>
      <c r="I27" t="s">
        <v>2</v>
      </c>
    </row>
    <row r="28" spans="1:9" ht="13.5" customHeight="1" x14ac:dyDescent="0.15">
      <c r="A28" s="606"/>
    </row>
    <row r="29" spans="1:9" ht="13.5" customHeight="1" x14ac:dyDescent="0.15">
      <c r="A29" s="606" t="s">
        <v>191</v>
      </c>
      <c r="I29" t="s">
        <v>2</v>
      </c>
    </row>
    <row r="30" spans="1:9" ht="13.5" customHeight="1" x14ac:dyDescent="0.15">
      <c r="A30" s="606"/>
    </row>
    <row r="31" spans="1:9" ht="13.5" customHeight="1" x14ac:dyDescent="0.15">
      <c r="A31" s="606" t="s">
        <v>190</v>
      </c>
      <c r="D31" t="s">
        <v>382</v>
      </c>
    </row>
    <row r="32" spans="1:9" ht="13.5" customHeight="1" x14ac:dyDescent="0.15">
      <c r="A32" s="1"/>
      <c r="B32" t="s">
        <v>380</v>
      </c>
    </row>
    <row r="33" spans="1:9" ht="13.5" customHeight="1" x14ac:dyDescent="0.15">
      <c r="A33" s="1"/>
      <c r="B33" t="s">
        <v>381</v>
      </c>
    </row>
    <row r="34" spans="1:9" ht="13.5" customHeight="1" x14ac:dyDescent="0.15">
      <c r="A34" s="1"/>
    </row>
    <row r="35" spans="1:9" ht="13.5" customHeight="1" x14ac:dyDescent="0.15">
      <c r="A35" s="1" t="s">
        <v>61</v>
      </c>
    </row>
    <row r="36" spans="1:9" ht="13.5" customHeight="1" x14ac:dyDescent="0.15">
      <c r="A36" s="1"/>
      <c r="B36" t="s">
        <v>192</v>
      </c>
    </row>
    <row r="37" spans="1:9" ht="13.5" customHeight="1" x14ac:dyDescent="0.15">
      <c r="A37" s="1"/>
      <c r="B37" t="s">
        <v>378</v>
      </c>
    </row>
    <row r="38" spans="1:9" ht="13.5" customHeight="1" x14ac:dyDescent="0.15">
      <c r="A38" s="1"/>
      <c r="B38" t="s">
        <v>379</v>
      </c>
      <c r="I38" s="5"/>
    </row>
    <row r="39" spans="1:9" ht="15.6" customHeight="1" x14ac:dyDescent="0.15"/>
    <row r="40" spans="1:9" ht="13.5" customHeight="1" x14ac:dyDescent="0.15">
      <c r="B40" s="463" t="s">
        <v>1</v>
      </c>
      <c r="C40" s="463"/>
      <c r="D40" s="463"/>
    </row>
    <row r="41" spans="1:9" x14ac:dyDescent="0.15">
      <c r="B41" t="s">
        <v>212</v>
      </c>
      <c r="E41" t="s">
        <v>413</v>
      </c>
    </row>
    <row r="42" spans="1:9" x14ac:dyDescent="0.15">
      <c r="B42" t="s">
        <v>213</v>
      </c>
      <c r="E42" t="s">
        <v>414</v>
      </c>
    </row>
    <row r="44" spans="1:9" ht="13.5" customHeight="1" x14ac:dyDescent="0.15">
      <c r="B44" t="s">
        <v>392</v>
      </c>
    </row>
    <row r="45" spans="1:9" ht="13.5" customHeight="1" x14ac:dyDescent="0.15"/>
  </sheetData>
  <mergeCells count="1">
    <mergeCell ref="B40:D40"/>
  </mergeCells>
  <phoneticPr fontId="6"/>
  <pageMargins left="0.59055118110236227" right="0" top="0.59055118110236227" bottom="0" header="0.51181102362204722" footer="0.35433070866141736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3331-BF67-4DEF-860D-8232B4382BAD}">
  <sheetPr>
    <pageSetUpPr fitToPage="1"/>
  </sheetPr>
  <dimension ref="A1:AG118"/>
  <sheetViews>
    <sheetView showGridLines="0" view="pageBreakPreview" topLeftCell="A40" zoomScaleNormal="100" zoomScaleSheetLayoutView="100" workbookViewId="0"/>
  </sheetViews>
  <sheetFormatPr defaultColWidth="9.875" defaultRowHeight="12" x14ac:dyDescent="0.15"/>
  <cols>
    <col min="1" max="1" width="2.125" style="108" customWidth="1"/>
    <col min="2" max="2" width="2" style="108" customWidth="1"/>
    <col min="3" max="6" width="2.125" style="108" customWidth="1"/>
    <col min="7" max="7" width="9.875" style="108"/>
    <col min="8" max="9" width="2.875" style="108" customWidth="1"/>
    <col min="10" max="19" width="2.125" style="108" customWidth="1"/>
    <col min="20" max="20" width="1.125" style="108" customWidth="1"/>
    <col min="21" max="31" width="2.125" style="108" customWidth="1"/>
    <col min="32" max="32" width="8.5" style="108" customWidth="1"/>
    <col min="33" max="33" width="9.125" style="108" customWidth="1"/>
    <col min="34" max="34" width="3.375" style="108" customWidth="1"/>
    <col min="35" max="16384" width="9.875" style="108"/>
  </cols>
  <sheetData>
    <row r="1" spans="1:32" x14ac:dyDescent="0.15">
      <c r="AF1" s="108" t="s">
        <v>398</v>
      </c>
    </row>
    <row r="2" spans="1:32" ht="18.75" customHeight="1" x14ac:dyDescent="0.15">
      <c r="G2" s="507" t="s">
        <v>383</v>
      </c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</row>
    <row r="3" spans="1:32" ht="12" customHeight="1" x14ac:dyDescent="0.15"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10"/>
      <c r="Z3" s="109"/>
      <c r="AA3" s="109"/>
      <c r="AB3" s="109"/>
      <c r="AC3" s="109"/>
      <c r="AD3" s="109"/>
      <c r="AE3" s="109"/>
      <c r="AF3" s="447" t="s">
        <v>400</v>
      </c>
    </row>
    <row r="4" spans="1:32" ht="10.5" customHeight="1" x14ac:dyDescent="0.15">
      <c r="G4" s="508" t="s">
        <v>214</v>
      </c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2"/>
      <c r="AE4" s="357"/>
      <c r="AF4" s="136"/>
    </row>
    <row r="5" spans="1:32" ht="10.5" customHeight="1" x14ac:dyDescent="0.15">
      <c r="A5" s="466"/>
      <c r="B5" s="466"/>
      <c r="C5" s="466"/>
      <c r="D5" s="466"/>
      <c r="E5" s="466"/>
      <c r="W5" s="357"/>
      <c r="X5" s="357"/>
      <c r="Y5" s="357"/>
      <c r="Z5" s="357"/>
      <c r="AA5" s="357"/>
      <c r="AB5" s="357"/>
      <c r="AC5" s="357"/>
      <c r="AD5" s="357"/>
      <c r="AE5" s="357"/>
      <c r="AF5" s="136"/>
    </row>
    <row r="6" spans="1:32" ht="10.5" customHeight="1" x14ac:dyDescent="0.15">
      <c r="A6" s="108" t="s">
        <v>193</v>
      </c>
    </row>
    <row r="7" spans="1:32" ht="11.25" customHeight="1" x14ac:dyDescent="0.15">
      <c r="A7" s="142"/>
      <c r="B7" s="142"/>
      <c r="C7" s="142"/>
      <c r="D7" s="142"/>
      <c r="E7" s="465" t="s">
        <v>139</v>
      </c>
      <c r="F7" s="465"/>
      <c r="G7" s="108" t="s">
        <v>150</v>
      </c>
      <c r="AF7" s="136"/>
    </row>
    <row r="8" spans="1:32" ht="11.25" customHeight="1" x14ac:dyDescent="0.15">
      <c r="A8" s="142"/>
      <c r="B8" s="142"/>
      <c r="C8" s="142"/>
      <c r="D8" s="142"/>
      <c r="E8" s="465" t="s">
        <v>140</v>
      </c>
      <c r="F8" s="465"/>
      <c r="G8" s="108" t="s">
        <v>110</v>
      </c>
      <c r="AF8" s="136"/>
    </row>
    <row r="9" spans="1:32" ht="11.25" customHeight="1" x14ac:dyDescent="0.15">
      <c r="A9" s="142"/>
      <c r="B9" s="142"/>
      <c r="C9" s="142"/>
      <c r="D9" s="142"/>
      <c r="E9" s="465" t="s">
        <v>141</v>
      </c>
      <c r="F9" s="465"/>
      <c r="G9" s="108" t="s">
        <v>43</v>
      </c>
    </row>
    <row r="10" spans="1:32" ht="10.5" customHeight="1" x14ac:dyDescent="0.15">
      <c r="A10" s="108" t="s">
        <v>194</v>
      </c>
    </row>
    <row r="11" spans="1:32" ht="10.5" customHeight="1" x14ac:dyDescent="0.15">
      <c r="E11" s="108" t="s">
        <v>142</v>
      </c>
      <c r="G11" s="108" t="s">
        <v>384</v>
      </c>
    </row>
    <row r="12" spans="1:32" ht="10.5" customHeight="1" x14ac:dyDescent="0.15">
      <c r="E12" s="108" t="s">
        <v>143</v>
      </c>
      <c r="G12" s="108" t="s">
        <v>44</v>
      </c>
      <c r="I12" s="108" t="s">
        <v>122</v>
      </c>
      <c r="K12" s="108" t="s">
        <v>215</v>
      </c>
    </row>
    <row r="13" spans="1:32" ht="10.5" customHeight="1" x14ac:dyDescent="0.15">
      <c r="K13" s="108" t="s">
        <v>216</v>
      </c>
    </row>
    <row r="14" spans="1:32" ht="10.5" customHeight="1" x14ac:dyDescent="0.15">
      <c r="K14" s="108" t="s">
        <v>217</v>
      </c>
    </row>
    <row r="15" spans="1:32" ht="10.5" customHeight="1" x14ac:dyDescent="0.15">
      <c r="K15" s="108" t="s">
        <v>218</v>
      </c>
    </row>
    <row r="16" spans="1:32" ht="10.5" customHeight="1" x14ac:dyDescent="0.15">
      <c r="J16" s="108" t="s">
        <v>45</v>
      </c>
    </row>
    <row r="17" spans="1:33" ht="10.5" customHeight="1" x14ac:dyDescent="0.15">
      <c r="E17" s="108" t="s">
        <v>144</v>
      </c>
      <c r="G17" s="108" t="s">
        <v>46</v>
      </c>
      <c r="H17" s="111"/>
      <c r="I17" s="108" t="s">
        <v>122</v>
      </c>
      <c r="K17" s="108" t="s">
        <v>47</v>
      </c>
    </row>
    <row r="18" spans="1:33" ht="10.5" customHeight="1" x14ac:dyDescent="0.15">
      <c r="E18" s="108" t="s">
        <v>145</v>
      </c>
      <c r="G18" s="108" t="s">
        <v>48</v>
      </c>
      <c r="I18" s="108" t="s">
        <v>122</v>
      </c>
      <c r="K18" s="108" t="s">
        <v>151</v>
      </c>
    </row>
    <row r="19" spans="1:33" ht="10.5" customHeight="1" x14ac:dyDescent="0.15">
      <c r="K19" s="108" t="s">
        <v>49</v>
      </c>
    </row>
    <row r="20" spans="1:33" ht="10.5" customHeight="1" x14ac:dyDescent="0.15">
      <c r="K20" s="108" t="s">
        <v>50</v>
      </c>
    </row>
    <row r="21" spans="1:33" ht="10.5" customHeight="1" x14ac:dyDescent="0.15">
      <c r="E21" s="108" t="s">
        <v>146</v>
      </c>
      <c r="G21" s="108" t="s">
        <v>51</v>
      </c>
      <c r="I21" s="108" t="s">
        <v>122</v>
      </c>
      <c r="K21" s="108" t="s">
        <v>385</v>
      </c>
    </row>
    <row r="22" spans="1:33" ht="6" customHeight="1" x14ac:dyDescent="0.15"/>
    <row r="23" spans="1:33" ht="10.5" customHeight="1" x14ac:dyDescent="0.15">
      <c r="E23" s="108" t="s">
        <v>386</v>
      </c>
    </row>
    <row r="24" spans="1:33" ht="10.5" customHeight="1" x14ac:dyDescent="0.15">
      <c r="E24" s="108" t="s">
        <v>387</v>
      </c>
    </row>
    <row r="25" spans="1:33" ht="10.5" customHeight="1" x14ac:dyDescent="0.15">
      <c r="A25" s="466"/>
      <c r="B25" s="466"/>
      <c r="C25" s="466"/>
      <c r="D25" s="466"/>
      <c r="E25" s="466"/>
    </row>
    <row r="26" spans="1:33" ht="10.5" customHeight="1" x14ac:dyDescent="0.15">
      <c r="E26" s="108" t="s">
        <v>142</v>
      </c>
      <c r="G26" s="108" t="s">
        <v>388</v>
      </c>
    </row>
    <row r="27" spans="1:33" ht="10.5" customHeight="1" x14ac:dyDescent="0.15">
      <c r="G27" s="108" t="s">
        <v>52</v>
      </c>
    </row>
    <row r="28" spans="1:33" ht="10.5" customHeight="1" x14ac:dyDescent="0.15">
      <c r="E28" s="108" t="s">
        <v>143</v>
      </c>
      <c r="G28" s="108" t="s">
        <v>53</v>
      </c>
    </row>
    <row r="29" spans="1:33" ht="10.5" customHeight="1" x14ac:dyDescent="0.15">
      <c r="G29" s="108" t="s">
        <v>54</v>
      </c>
    </row>
    <row r="30" spans="1:33" ht="10.5" customHeight="1" x14ac:dyDescent="0.15">
      <c r="E30" s="108" t="s">
        <v>144</v>
      </c>
      <c r="G30" s="108" t="s">
        <v>55</v>
      </c>
    </row>
    <row r="31" spans="1:33" ht="10.5" customHeight="1" x14ac:dyDescent="0.15"/>
    <row r="32" spans="1:33" ht="6" customHeight="1" thickBot="1" x14ac:dyDescent="0.2">
      <c r="I32" s="118"/>
      <c r="J32" s="118"/>
      <c r="U32" s="468" t="s">
        <v>219</v>
      </c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</row>
    <row r="33" spans="4:33" ht="9.75" customHeight="1" x14ac:dyDescent="0.15">
      <c r="E33" s="465" t="s">
        <v>56</v>
      </c>
      <c r="F33" s="465"/>
      <c r="G33" s="465"/>
      <c r="H33" s="502"/>
      <c r="I33" s="118"/>
      <c r="J33" s="490" t="s">
        <v>401</v>
      </c>
      <c r="K33" s="448"/>
      <c r="L33" s="449"/>
      <c r="M33" s="449"/>
      <c r="N33" s="449"/>
      <c r="O33" s="449"/>
      <c r="P33" s="449"/>
      <c r="Q33" s="449"/>
      <c r="R33" s="449"/>
      <c r="S33" s="449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</row>
    <row r="34" spans="4:33" ht="6" customHeight="1" thickBot="1" x14ac:dyDescent="0.2">
      <c r="I34" s="450"/>
      <c r="J34" s="503"/>
      <c r="K34" s="493" t="s">
        <v>220</v>
      </c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380"/>
    </row>
    <row r="35" spans="4:33" ht="9" customHeight="1" x14ac:dyDescent="0.15">
      <c r="H35" s="466"/>
      <c r="I35" s="113"/>
      <c r="J35" s="483">
        <v>1</v>
      </c>
      <c r="K35" s="492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3"/>
      <c r="AB35" s="493"/>
      <c r="AC35" s="493"/>
      <c r="AD35" s="493"/>
      <c r="AE35" s="493"/>
      <c r="AF35" s="493"/>
      <c r="AG35" s="380"/>
    </row>
    <row r="36" spans="4:33" ht="6" customHeight="1" thickBot="1" x14ac:dyDescent="0.2">
      <c r="H36" s="466"/>
      <c r="I36" s="113"/>
      <c r="J36" s="484"/>
      <c r="K36" s="113"/>
      <c r="M36" s="118"/>
      <c r="N36" s="118"/>
      <c r="P36" s="112"/>
      <c r="Q36" s="112"/>
      <c r="R36" s="112"/>
      <c r="S36" s="112"/>
      <c r="U36" s="480" t="s">
        <v>221</v>
      </c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118"/>
      <c r="AG36" s="152"/>
    </row>
    <row r="37" spans="4:33" ht="6" customHeight="1" x14ac:dyDescent="0.15">
      <c r="H37" s="136"/>
      <c r="I37" s="113"/>
      <c r="K37" s="113"/>
      <c r="M37" s="118"/>
      <c r="N37" s="485" t="s">
        <v>402</v>
      </c>
      <c r="O37" s="384"/>
      <c r="P37" s="114"/>
      <c r="Q37" s="114"/>
      <c r="R37" s="114"/>
      <c r="S37" s="114"/>
      <c r="U37" s="480"/>
      <c r="V37" s="480"/>
      <c r="W37" s="480"/>
      <c r="X37" s="480"/>
      <c r="Y37" s="480"/>
      <c r="Z37" s="480"/>
      <c r="AA37" s="480"/>
      <c r="AB37" s="480"/>
      <c r="AC37" s="480"/>
      <c r="AD37" s="480"/>
      <c r="AE37" s="480"/>
      <c r="AF37" s="118"/>
      <c r="AG37" s="152"/>
    </row>
    <row r="38" spans="4:33" ht="6.75" customHeight="1" thickBot="1" x14ac:dyDescent="0.2">
      <c r="H38" s="115"/>
      <c r="I38" s="504"/>
      <c r="J38" s="505"/>
      <c r="K38" s="141"/>
      <c r="L38" s="140"/>
      <c r="M38" s="118"/>
      <c r="N38" s="486"/>
      <c r="O38" s="474" t="s">
        <v>222</v>
      </c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152"/>
    </row>
    <row r="39" spans="4:33" ht="6.75" customHeight="1" x14ac:dyDescent="0.15">
      <c r="I39" s="506"/>
      <c r="J39" s="505"/>
      <c r="K39" s="451"/>
      <c r="L39" s="452"/>
      <c r="M39" s="452"/>
      <c r="N39" s="489" t="s">
        <v>403</v>
      </c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152"/>
    </row>
    <row r="40" spans="4:33" ht="6" customHeight="1" thickBot="1" x14ac:dyDescent="0.2">
      <c r="D40" s="466" t="s">
        <v>57</v>
      </c>
      <c r="E40" s="466"/>
      <c r="I40" s="113"/>
      <c r="L40" s="118"/>
      <c r="M40" s="118"/>
      <c r="N40" s="490"/>
      <c r="O40" s="450"/>
      <c r="P40" s="450"/>
      <c r="Q40" s="450"/>
      <c r="R40" s="450"/>
      <c r="S40" s="450"/>
      <c r="U40" s="480" t="s">
        <v>223</v>
      </c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  <c r="AF40" s="501"/>
      <c r="AG40" s="152"/>
    </row>
    <row r="41" spans="4:33" ht="6" customHeight="1" x14ac:dyDescent="0.15">
      <c r="D41" s="466"/>
      <c r="E41" s="466"/>
      <c r="I41" s="113"/>
      <c r="M41" s="118"/>
      <c r="N41" s="118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501"/>
      <c r="AG41" s="152"/>
    </row>
    <row r="42" spans="4:33" ht="6" customHeight="1" thickBot="1" x14ac:dyDescent="0.2">
      <c r="E42" s="466"/>
      <c r="F42" s="466"/>
      <c r="G42" s="466"/>
      <c r="H42" s="117"/>
      <c r="I42" s="469" t="s">
        <v>404</v>
      </c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0"/>
      <c r="AD42" s="470"/>
      <c r="AE42" s="470"/>
      <c r="AF42" s="470"/>
      <c r="AG42" s="152"/>
    </row>
    <row r="43" spans="4:33" ht="6" customHeight="1" x14ac:dyDescent="0.15">
      <c r="E43" s="466"/>
      <c r="F43" s="466"/>
      <c r="G43" s="466"/>
      <c r="H43" s="115"/>
      <c r="I43" s="469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152"/>
    </row>
    <row r="44" spans="4:33" ht="6" customHeight="1" thickBot="1" x14ac:dyDescent="0.2">
      <c r="H44" s="115"/>
      <c r="M44" s="118"/>
      <c r="N44" s="118"/>
      <c r="P44" s="112"/>
      <c r="Q44" s="112"/>
      <c r="R44" s="112"/>
      <c r="S44" s="112"/>
      <c r="U44" s="480" t="s">
        <v>224</v>
      </c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118"/>
      <c r="AG44" s="152"/>
    </row>
    <row r="45" spans="4:33" ht="6.75" customHeight="1" x14ac:dyDescent="0.15">
      <c r="H45" s="115"/>
      <c r="M45" s="118"/>
      <c r="N45" s="485" t="s">
        <v>402</v>
      </c>
      <c r="O45" s="384"/>
      <c r="P45" s="114"/>
      <c r="Q45" s="114"/>
      <c r="R45" s="114"/>
      <c r="S45" s="114"/>
      <c r="U45" s="480"/>
      <c r="V45" s="480"/>
      <c r="W45" s="480"/>
      <c r="X45" s="480"/>
      <c r="Y45" s="480"/>
      <c r="Z45" s="480"/>
      <c r="AA45" s="480"/>
      <c r="AB45" s="480"/>
      <c r="AC45" s="480"/>
      <c r="AD45" s="480"/>
      <c r="AE45" s="480"/>
      <c r="AF45" s="118"/>
      <c r="AG45" s="152"/>
    </row>
    <row r="46" spans="4:33" ht="6" customHeight="1" thickBot="1" x14ac:dyDescent="0.2">
      <c r="H46" s="115"/>
      <c r="I46" s="498"/>
      <c r="J46" s="498"/>
      <c r="N46" s="486"/>
      <c r="O46" s="474" t="s">
        <v>225</v>
      </c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152"/>
    </row>
    <row r="47" spans="4:33" ht="9" customHeight="1" x14ac:dyDescent="0.15">
      <c r="H47" s="115"/>
      <c r="I47" s="498"/>
      <c r="J47" s="498"/>
      <c r="K47" s="453"/>
      <c r="L47" s="449"/>
      <c r="M47" s="449"/>
      <c r="N47" s="499">
        <v>2</v>
      </c>
      <c r="O47" s="475"/>
      <c r="P47" s="475"/>
      <c r="Q47" s="475"/>
      <c r="R47" s="475"/>
      <c r="S47" s="475"/>
      <c r="T47" s="475"/>
      <c r="U47" s="475"/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152"/>
    </row>
    <row r="48" spans="4:33" ht="6" customHeight="1" thickBot="1" x14ac:dyDescent="0.2">
      <c r="H48" s="115"/>
      <c r="K48" s="113"/>
      <c r="N48" s="500"/>
      <c r="O48" s="450"/>
      <c r="P48" s="450"/>
      <c r="Q48" s="450"/>
      <c r="R48" s="450"/>
      <c r="S48" s="450"/>
      <c r="U48" s="480" t="s">
        <v>226</v>
      </c>
      <c r="V48" s="480"/>
      <c r="W48" s="480"/>
      <c r="X48" s="480"/>
      <c r="Y48" s="480"/>
      <c r="Z48" s="480"/>
      <c r="AA48" s="480"/>
      <c r="AB48" s="480"/>
      <c r="AC48" s="480"/>
      <c r="AD48" s="480"/>
      <c r="AE48" s="480"/>
      <c r="AF48" s="501"/>
      <c r="AG48" s="152"/>
    </row>
    <row r="49" spans="5:33" ht="6" customHeight="1" x14ac:dyDescent="0.15">
      <c r="H49" s="466"/>
      <c r="I49" s="113"/>
      <c r="J49" s="496">
        <v>0</v>
      </c>
      <c r="K49" s="113"/>
      <c r="U49" s="480"/>
      <c r="V49" s="480"/>
      <c r="W49" s="480"/>
      <c r="X49" s="480"/>
      <c r="Y49" s="480"/>
      <c r="Z49" s="480"/>
      <c r="AA49" s="480"/>
      <c r="AB49" s="480"/>
      <c r="AC49" s="480"/>
      <c r="AD49" s="480"/>
      <c r="AE49" s="480"/>
      <c r="AF49" s="501"/>
      <c r="AG49" s="152"/>
    </row>
    <row r="50" spans="5:33" ht="7.5" customHeight="1" thickBot="1" x14ac:dyDescent="0.2">
      <c r="H50" s="466"/>
      <c r="I50" s="113"/>
      <c r="J50" s="497"/>
      <c r="K50" s="492" t="s">
        <v>227</v>
      </c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152"/>
    </row>
    <row r="51" spans="5:33" ht="8.25" customHeight="1" x14ac:dyDescent="0.15">
      <c r="I51" s="449"/>
      <c r="J51" s="476">
        <v>2</v>
      </c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152"/>
    </row>
    <row r="52" spans="5:33" ht="9.75" customHeight="1" thickBot="1" x14ac:dyDescent="0.2">
      <c r="I52" s="118"/>
      <c r="J52" s="477"/>
      <c r="K52" s="454"/>
      <c r="L52" s="450"/>
      <c r="M52" s="450"/>
      <c r="N52" s="450"/>
      <c r="O52" s="450"/>
      <c r="P52" s="455"/>
      <c r="Q52" s="455"/>
      <c r="R52" s="455"/>
      <c r="S52" s="455"/>
      <c r="T52" s="137"/>
      <c r="U52" s="468" t="s">
        <v>228</v>
      </c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</row>
    <row r="53" spans="5:33" ht="9.75" customHeight="1" x14ac:dyDescent="0.15">
      <c r="I53" s="118"/>
      <c r="J53" s="118"/>
      <c r="P53" s="137"/>
      <c r="Q53" s="137"/>
      <c r="R53" s="137"/>
      <c r="S53" s="137"/>
      <c r="T53" s="137"/>
      <c r="U53" s="468"/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</row>
    <row r="54" spans="5:33" ht="7.5" hidden="1" customHeight="1" x14ac:dyDescent="0.15">
      <c r="X54" s="465"/>
      <c r="Y54" s="465"/>
      <c r="Z54" s="465"/>
      <c r="AA54" s="465"/>
      <c r="AB54" s="465"/>
      <c r="AC54" s="465"/>
      <c r="AD54" s="465"/>
      <c r="AE54" s="465"/>
      <c r="AF54" s="465"/>
      <c r="AG54" s="148"/>
    </row>
    <row r="55" spans="5:33" ht="7.5" hidden="1" customHeight="1" x14ac:dyDescent="0.15">
      <c r="X55" s="465"/>
      <c r="Y55" s="465"/>
      <c r="Z55" s="465"/>
      <c r="AA55" s="465"/>
      <c r="AB55" s="465"/>
      <c r="AC55" s="465"/>
      <c r="AD55" s="465"/>
      <c r="AE55" s="465"/>
      <c r="AF55" s="465"/>
      <c r="AG55" s="148"/>
    </row>
    <row r="56" spans="5:33" ht="7.5" hidden="1" customHeight="1" x14ac:dyDescent="0.15">
      <c r="AG56" s="148"/>
    </row>
    <row r="57" spans="5:33" ht="7.5" hidden="1" customHeight="1" x14ac:dyDescent="0.15">
      <c r="AG57" s="148"/>
    </row>
    <row r="58" spans="5:33" ht="7.5" hidden="1" customHeight="1" x14ac:dyDescent="0.15">
      <c r="X58" s="137"/>
      <c r="Y58" s="137"/>
      <c r="Z58" s="137"/>
      <c r="AA58" s="137"/>
      <c r="AB58" s="137"/>
      <c r="AC58" s="137"/>
      <c r="AD58" s="137"/>
      <c r="AE58" s="137"/>
      <c r="AF58" s="137"/>
      <c r="AG58" s="148"/>
    </row>
    <row r="59" spans="5:33" ht="7.5" hidden="1" customHeight="1" x14ac:dyDescent="0.15">
      <c r="X59" s="137"/>
      <c r="Y59" s="137"/>
      <c r="Z59" s="137"/>
      <c r="AA59" s="137"/>
      <c r="AB59" s="137"/>
      <c r="AC59" s="137"/>
      <c r="AD59" s="137"/>
      <c r="AE59" s="137"/>
      <c r="AF59" s="137"/>
      <c r="AG59" s="148"/>
    </row>
    <row r="60" spans="5:33" ht="7.5" hidden="1" customHeight="1" x14ac:dyDescent="0.15">
      <c r="AG60" s="148"/>
    </row>
    <row r="61" spans="5:33" ht="6" customHeight="1" x14ac:dyDescent="0.15">
      <c r="M61" s="118"/>
      <c r="N61" s="118"/>
      <c r="U61" s="480" t="s">
        <v>229</v>
      </c>
      <c r="V61" s="480"/>
      <c r="W61" s="480"/>
      <c r="X61" s="480"/>
      <c r="Y61" s="480"/>
      <c r="Z61" s="480"/>
      <c r="AA61" s="480"/>
      <c r="AB61" s="480"/>
      <c r="AC61" s="480"/>
      <c r="AD61" s="480"/>
      <c r="AE61" s="480"/>
      <c r="AF61" s="480"/>
      <c r="AG61" s="480"/>
    </row>
    <row r="62" spans="5:33" ht="6" customHeight="1" thickBot="1" x14ac:dyDescent="0.2">
      <c r="H62" s="136"/>
      <c r="I62" s="140"/>
      <c r="J62" s="140"/>
      <c r="K62" s="112"/>
      <c r="L62" s="112"/>
      <c r="M62" s="121"/>
      <c r="N62" s="121"/>
      <c r="O62" s="112"/>
      <c r="P62" s="112"/>
      <c r="Q62" s="112"/>
      <c r="R62" s="112"/>
      <c r="S62" s="112"/>
      <c r="U62" s="480"/>
      <c r="V62" s="480"/>
      <c r="W62" s="480"/>
      <c r="X62" s="480"/>
      <c r="Y62" s="480"/>
      <c r="Z62" s="480"/>
      <c r="AA62" s="480"/>
      <c r="AB62" s="480"/>
      <c r="AC62" s="480"/>
      <c r="AD62" s="480"/>
      <c r="AE62" s="480"/>
      <c r="AF62" s="480"/>
      <c r="AG62" s="480"/>
    </row>
    <row r="63" spans="5:33" ht="7.5" customHeight="1" x14ac:dyDescent="0.15">
      <c r="E63" s="465" t="s">
        <v>405</v>
      </c>
      <c r="F63" s="465"/>
      <c r="G63" s="465"/>
      <c r="H63" s="465"/>
      <c r="I63" s="140"/>
      <c r="J63" s="491" t="s">
        <v>402</v>
      </c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</row>
    <row r="64" spans="5:33" ht="7.5" customHeight="1" thickBot="1" x14ac:dyDescent="0.2">
      <c r="E64" s="465"/>
      <c r="F64" s="465"/>
      <c r="G64" s="465"/>
      <c r="H64" s="465"/>
      <c r="I64" s="140"/>
      <c r="J64" s="485"/>
      <c r="K64" s="492" t="s">
        <v>389</v>
      </c>
      <c r="L64" s="493"/>
      <c r="M64" s="493"/>
      <c r="N64" s="493"/>
      <c r="O64" s="493"/>
      <c r="P64" s="493"/>
      <c r="Q64" s="493"/>
      <c r="R64" s="493"/>
      <c r="S64" s="493"/>
      <c r="T64" s="493"/>
      <c r="U64" s="493"/>
      <c r="V64" s="493"/>
      <c r="W64" s="493"/>
      <c r="X64" s="493"/>
      <c r="Y64" s="493"/>
      <c r="Z64" s="493"/>
      <c r="AA64" s="493"/>
      <c r="AB64" s="493"/>
      <c r="AC64" s="493"/>
      <c r="AD64" s="493"/>
      <c r="AE64" s="493"/>
      <c r="AF64" s="493"/>
      <c r="AG64" s="118"/>
    </row>
    <row r="65" spans="4:33" ht="4.5" customHeight="1" x14ac:dyDescent="0.15">
      <c r="D65" s="466" t="s">
        <v>57</v>
      </c>
      <c r="E65" s="466"/>
      <c r="G65" s="478"/>
      <c r="H65" s="478"/>
      <c r="I65" s="456"/>
      <c r="J65" s="494" t="s">
        <v>403</v>
      </c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3"/>
      <c r="Y65" s="493"/>
      <c r="Z65" s="493"/>
      <c r="AA65" s="493"/>
      <c r="AB65" s="493"/>
      <c r="AC65" s="493"/>
      <c r="AD65" s="493"/>
      <c r="AE65" s="493"/>
      <c r="AF65" s="493"/>
      <c r="AG65" s="118"/>
    </row>
    <row r="66" spans="4:33" ht="3.75" customHeight="1" x14ac:dyDescent="0.15">
      <c r="D66" s="466"/>
      <c r="E66" s="466"/>
      <c r="G66" s="478"/>
      <c r="H66" s="478"/>
      <c r="I66" s="113"/>
      <c r="J66" s="495"/>
      <c r="K66" s="143"/>
      <c r="L66" s="143"/>
      <c r="M66" s="118"/>
      <c r="N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</row>
    <row r="67" spans="4:33" ht="3.75" customHeight="1" x14ac:dyDescent="0.15">
      <c r="D67" s="466"/>
      <c r="E67" s="466"/>
      <c r="G67" s="143"/>
      <c r="H67" s="143"/>
      <c r="I67" s="113"/>
      <c r="J67" s="495"/>
      <c r="P67" s="137"/>
      <c r="Q67" s="137"/>
      <c r="R67" s="137"/>
      <c r="S67" s="137"/>
      <c r="T67" s="137"/>
      <c r="U67" s="468" t="s">
        <v>230</v>
      </c>
      <c r="V67" s="468"/>
      <c r="W67" s="468"/>
      <c r="X67" s="468"/>
      <c r="Y67" s="468"/>
      <c r="Z67" s="468"/>
      <c r="AA67" s="468"/>
      <c r="AB67" s="468"/>
      <c r="AC67" s="468"/>
      <c r="AD67" s="468"/>
      <c r="AE67" s="468"/>
      <c r="AF67" s="118"/>
      <c r="AG67" s="118"/>
    </row>
    <row r="68" spans="4:33" ht="3.75" customHeight="1" thickBot="1" x14ac:dyDescent="0.2">
      <c r="D68" s="466"/>
      <c r="E68" s="466"/>
      <c r="G68" s="143"/>
      <c r="H68" s="143"/>
      <c r="I68" s="113"/>
      <c r="J68" s="143"/>
      <c r="K68" s="454"/>
      <c r="L68" s="450"/>
      <c r="M68" s="450"/>
      <c r="N68" s="450"/>
      <c r="O68" s="450"/>
      <c r="P68" s="455"/>
      <c r="Q68" s="455"/>
      <c r="R68" s="455"/>
      <c r="S68" s="455"/>
      <c r="T68" s="137"/>
      <c r="U68" s="468"/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118"/>
      <c r="AG68" s="118"/>
    </row>
    <row r="69" spans="4:33" ht="8.25" customHeight="1" x14ac:dyDescent="0.15">
      <c r="D69" s="466"/>
      <c r="E69" s="466"/>
      <c r="G69" s="143"/>
      <c r="H69" s="143"/>
      <c r="I69" s="113"/>
      <c r="J69" s="143"/>
      <c r="P69" s="137"/>
      <c r="Q69" s="137"/>
      <c r="R69" s="137"/>
      <c r="S69" s="137"/>
      <c r="T69" s="137"/>
      <c r="U69" s="468"/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118"/>
      <c r="AG69" s="118"/>
    </row>
    <row r="70" spans="4:33" ht="9" customHeight="1" thickBot="1" x14ac:dyDescent="0.2">
      <c r="D70" s="466"/>
      <c r="E70" s="466"/>
      <c r="H70" s="117"/>
      <c r="I70" s="469" t="s">
        <v>231</v>
      </c>
      <c r="J70" s="470"/>
      <c r="K70" s="470"/>
      <c r="L70" s="470"/>
      <c r="M70" s="470"/>
      <c r="N70" s="470"/>
      <c r="O70" s="470"/>
      <c r="P70" s="470"/>
      <c r="Q70" s="470"/>
      <c r="R70" s="470"/>
      <c r="S70" s="470"/>
      <c r="T70" s="470"/>
      <c r="U70" s="470"/>
      <c r="V70" s="470"/>
      <c r="W70" s="470"/>
      <c r="X70" s="470"/>
      <c r="Y70" s="470"/>
      <c r="Z70" s="470"/>
      <c r="AA70" s="470"/>
      <c r="AB70" s="470"/>
      <c r="AC70" s="470"/>
      <c r="AD70" s="470"/>
      <c r="AE70" s="470"/>
      <c r="AF70" s="470"/>
      <c r="AG70" s="118"/>
    </row>
    <row r="71" spans="4:33" ht="8.25" customHeight="1" x14ac:dyDescent="0.15">
      <c r="H71" s="115"/>
      <c r="I71" s="469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  <c r="AB71" s="470"/>
      <c r="AC71" s="470"/>
      <c r="AD71" s="470"/>
      <c r="AE71" s="470"/>
      <c r="AF71" s="470"/>
      <c r="AG71" s="118"/>
    </row>
    <row r="72" spans="4:33" ht="5.25" customHeight="1" x14ac:dyDescent="0.15">
      <c r="H72" s="115"/>
      <c r="I72" s="140"/>
      <c r="J72" s="140"/>
      <c r="M72" s="118"/>
      <c r="N72" s="150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</row>
    <row r="73" spans="4:33" ht="8.25" customHeight="1" thickBot="1" x14ac:dyDescent="0.2">
      <c r="H73" s="115"/>
      <c r="I73" s="140"/>
      <c r="J73" s="140"/>
      <c r="M73" s="118"/>
      <c r="N73" s="118"/>
      <c r="O73" s="450"/>
      <c r="P73" s="450"/>
      <c r="Q73" s="450"/>
      <c r="R73" s="450"/>
      <c r="S73" s="450"/>
      <c r="U73" s="480" t="s">
        <v>232</v>
      </c>
      <c r="V73" s="480"/>
      <c r="W73" s="480"/>
      <c r="X73" s="480"/>
      <c r="Y73" s="480"/>
      <c r="Z73" s="480"/>
      <c r="AA73" s="480"/>
      <c r="AB73" s="480"/>
      <c r="AC73" s="480"/>
      <c r="AD73" s="480"/>
      <c r="AE73" s="480"/>
      <c r="AF73" s="118"/>
      <c r="AG73" s="118"/>
    </row>
    <row r="74" spans="4:33" ht="5.25" customHeight="1" x14ac:dyDescent="0.15">
      <c r="H74" s="115"/>
      <c r="I74" s="140"/>
      <c r="J74" s="140"/>
      <c r="M74" s="118"/>
      <c r="N74" s="457"/>
      <c r="U74" s="480"/>
      <c r="V74" s="480"/>
      <c r="W74" s="480"/>
      <c r="X74" s="480"/>
      <c r="Y74" s="480"/>
      <c r="Z74" s="480"/>
      <c r="AA74" s="480"/>
      <c r="AB74" s="480"/>
      <c r="AC74" s="480"/>
      <c r="AD74" s="480"/>
      <c r="AE74" s="480"/>
      <c r="AF74" s="118"/>
      <c r="AG74" s="118"/>
    </row>
    <row r="75" spans="4:33" ht="3.75" customHeight="1" x14ac:dyDescent="0.15">
      <c r="H75" s="115"/>
      <c r="I75" s="140"/>
      <c r="J75" s="140"/>
      <c r="M75" s="118"/>
      <c r="N75" s="481">
        <v>3</v>
      </c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18"/>
      <c r="AG75" s="118"/>
    </row>
    <row r="76" spans="4:33" ht="9" customHeight="1" thickBot="1" x14ac:dyDescent="0.2">
      <c r="H76" s="115"/>
      <c r="I76" s="140"/>
      <c r="J76" s="140"/>
      <c r="K76" s="450"/>
      <c r="L76" s="450"/>
      <c r="M76" s="450"/>
      <c r="N76" s="482"/>
      <c r="O76" s="475" t="s">
        <v>233</v>
      </c>
      <c r="P76" s="475"/>
      <c r="Q76" s="475"/>
      <c r="R76" s="475"/>
      <c r="S76" s="475"/>
      <c r="T76" s="475"/>
      <c r="U76" s="475"/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118"/>
    </row>
    <row r="77" spans="4:33" ht="3" customHeight="1" x14ac:dyDescent="0.15">
      <c r="H77" s="115"/>
      <c r="I77" s="140"/>
      <c r="J77" s="140"/>
      <c r="K77" s="113"/>
      <c r="N77" s="483">
        <v>0</v>
      </c>
      <c r="O77" s="474"/>
      <c r="P77" s="475"/>
      <c r="Q77" s="475"/>
      <c r="R77" s="475"/>
      <c r="S77" s="475"/>
      <c r="T77" s="475"/>
      <c r="U77" s="475"/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118"/>
    </row>
    <row r="78" spans="4:33" ht="9" customHeight="1" thickBot="1" x14ac:dyDescent="0.2">
      <c r="H78" s="115"/>
      <c r="I78" s="140"/>
      <c r="J78" s="140"/>
      <c r="K78" s="113"/>
      <c r="N78" s="484"/>
      <c r="O78" s="116"/>
      <c r="P78" s="112"/>
      <c r="Q78" s="112"/>
      <c r="R78" s="112"/>
      <c r="S78" s="112"/>
      <c r="U78" s="480" t="s">
        <v>234</v>
      </c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118"/>
      <c r="AG78" s="118"/>
    </row>
    <row r="79" spans="4:33" ht="4.5" customHeight="1" x14ac:dyDescent="0.15">
      <c r="H79" s="115"/>
      <c r="I79" s="140"/>
      <c r="J79" s="485" t="s">
        <v>402</v>
      </c>
      <c r="K79" s="113"/>
      <c r="M79" s="136"/>
      <c r="U79" s="480"/>
      <c r="V79" s="480"/>
      <c r="W79" s="480"/>
      <c r="X79" s="480"/>
      <c r="Y79" s="480"/>
      <c r="Z79" s="480"/>
      <c r="AA79" s="480"/>
      <c r="AB79" s="480"/>
      <c r="AC79" s="480"/>
      <c r="AD79" s="480"/>
      <c r="AE79" s="480"/>
      <c r="AF79" s="118"/>
      <c r="AG79" s="118"/>
    </row>
    <row r="80" spans="4:33" ht="6" customHeight="1" thickBot="1" x14ac:dyDescent="0.2">
      <c r="H80" s="115"/>
      <c r="I80" s="141"/>
      <c r="J80" s="486"/>
      <c r="K80" s="487" t="s">
        <v>390</v>
      </c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139"/>
      <c r="AG80" s="118"/>
    </row>
    <row r="81" spans="4:33" ht="6" customHeight="1" x14ac:dyDescent="0.15">
      <c r="H81" s="136"/>
      <c r="I81" s="451"/>
      <c r="J81" s="489" t="s">
        <v>406</v>
      </c>
      <c r="K81" s="488"/>
      <c r="L81" s="488"/>
      <c r="M81" s="488"/>
      <c r="N81" s="488"/>
      <c r="O81" s="488"/>
      <c r="P81" s="488"/>
      <c r="Q81" s="488"/>
      <c r="R81" s="488"/>
      <c r="S81" s="488"/>
      <c r="T81" s="488"/>
      <c r="U81" s="488"/>
      <c r="V81" s="488"/>
      <c r="W81" s="488"/>
      <c r="X81" s="488"/>
      <c r="Y81" s="488"/>
      <c r="Z81" s="488"/>
      <c r="AA81" s="488"/>
      <c r="AB81" s="488"/>
      <c r="AC81" s="488"/>
      <c r="AD81" s="488"/>
      <c r="AE81" s="488"/>
      <c r="AF81" s="118"/>
      <c r="AG81" s="118"/>
    </row>
    <row r="82" spans="4:33" ht="3" customHeight="1" x14ac:dyDescent="0.15">
      <c r="I82" s="458"/>
      <c r="J82" s="490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52"/>
    </row>
    <row r="83" spans="4:33" ht="6.75" customHeight="1" thickBot="1" x14ac:dyDescent="0.2">
      <c r="I83" s="118"/>
      <c r="J83" s="490"/>
      <c r="K83" s="454"/>
      <c r="L83" s="450"/>
      <c r="M83" s="450"/>
      <c r="N83" s="450"/>
      <c r="O83" s="450"/>
      <c r="P83" s="455"/>
      <c r="Q83" s="455"/>
      <c r="R83" s="455"/>
      <c r="S83" s="455"/>
      <c r="T83" s="137"/>
      <c r="U83" s="468" t="s">
        <v>235</v>
      </c>
      <c r="V83" s="468"/>
      <c r="W83" s="468"/>
      <c r="X83" s="468"/>
      <c r="Y83" s="468"/>
      <c r="Z83" s="468"/>
      <c r="AA83" s="468"/>
      <c r="AB83" s="468"/>
      <c r="AC83" s="468"/>
      <c r="AD83" s="468"/>
      <c r="AE83" s="468"/>
      <c r="AF83" s="468"/>
      <c r="AG83" s="152"/>
    </row>
    <row r="84" spans="4:33" ht="6" customHeight="1" x14ac:dyDescent="0.15">
      <c r="I84" s="118"/>
      <c r="J84" s="118"/>
      <c r="P84" s="137"/>
      <c r="Q84" s="137"/>
      <c r="R84" s="137"/>
      <c r="S84" s="137"/>
      <c r="T84" s="137"/>
      <c r="U84" s="468"/>
      <c r="V84" s="468"/>
      <c r="W84" s="468"/>
      <c r="X84" s="468"/>
      <c r="Y84" s="468"/>
      <c r="Z84" s="468"/>
      <c r="AA84" s="468"/>
      <c r="AB84" s="468"/>
      <c r="AC84" s="468"/>
      <c r="AD84" s="468"/>
      <c r="AE84" s="468"/>
      <c r="AF84" s="468"/>
      <c r="AG84" s="152"/>
    </row>
    <row r="85" spans="4:33" ht="6" customHeight="1" x14ac:dyDescent="0.15">
      <c r="AG85" s="152"/>
    </row>
    <row r="86" spans="4:33" ht="4.5" customHeight="1" x14ac:dyDescent="0.15">
      <c r="J86" s="122"/>
      <c r="K86" s="122"/>
      <c r="L86" s="123"/>
      <c r="M86" s="109"/>
      <c r="N86" s="109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52"/>
    </row>
    <row r="87" spans="4:33" ht="6" customHeight="1" x14ac:dyDescent="0.15">
      <c r="E87" s="137"/>
      <c r="F87" s="137"/>
      <c r="G87" s="137"/>
      <c r="J87" s="122"/>
      <c r="K87" s="122"/>
      <c r="L87" s="123"/>
      <c r="M87" s="147"/>
      <c r="N87" s="147"/>
      <c r="U87" s="468"/>
      <c r="V87" s="468"/>
      <c r="W87" s="468"/>
      <c r="X87" s="468"/>
      <c r="Y87" s="468"/>
      <c r="Z87" s="468"/>
      <c r="AA87" s="468"/>
      <c r="AB87" s="468"/>
      <c r="AC87" s="468"/>
      <c r="AD87" s="468"/>
      <c r="AE87" s="468"/>
      <c r="AF87" s="468"/>
      <c r="AG87" s="149"/>
    </row>
    <row r="88" spans="4:33" ht="6" customHeight="1" x14ac:dyDescent="0.15">
      <c r="E88" s="464" t="s">
        <v>407</v>
      </c>
      <c r="F88" s="464"/>
      <c r="G88" s="464"/>
      <c r="J88" s="122"/>
      <c r="K88" s="385"/>
      <c r="L88" s="385"/>
      <c r="M88" s="385"/>
      <c r="N88" s="385"/>
      <c r="O88" s="385"/>
      <c r="P88" s="385"/>
      <c r="Q88" s="385"/>
      <c r="R88" s="385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149"/>
    </row>
    <row r="89" spans="4:33" ht="6" customHeight="1" thickBot="1" x14ac:dyDescent="0.2">
      <c r="E89" s="464"/>
      <c r="F89" s="464"/>
      <c r="G89" s="464"/>
      <c r="H89" s="466"/>
      <c r="I89" s="120"/>
      <c r="J89" s="386"/>
      <c r="K89" s="122"/>
      <c r="L89" s="123"/>
      <c r="M89" s="147"/>
      <c r="N89" s="147"/>
      <c r="U89" s="468" t="s">
        <v>236</v>
      </c>
      <c r="V89" s="468"/>
      <c r="W89" s="468"/>
      <c r="X89" s="468"/>
      <c r="Y89" s="468"/>
      <c r="Z89" s="468"/>
      <c r="AA89" s="468"/>
      <c r="AB89" s="468"/>
      <c r="AC89" s="468"/>
      <c r="AD89" s="468"/>
      <c r="AE89" s="468"/>
      <c r="AF89" s="468"/>
      <c r="AG89" s="109"/>
    </row>
    <row r="90" spans="4:33" ht="4.5" customHeight="1" x14ac:dyDescent="0.15">
      <c r="E90" s="464"/>
      <c r="F90" s="464"/>
      <c r="G90" s="464"/>
      <c r="H90" s="466"/>
      <c r="I90" s="387"/>
      <c r="J90" s="124"/>
      <c r="K90" s="124"/>
      <c r="L90" s="381"/>
      <c r="M90" s="382"/>
      <c r="N90" s="382"/>
      <c r="O90" s="114"/>
      <c r="P90" s="114"/>
      <c r="Q90" s="114"/>
      <c r="R90" s="114"/>
      <c r="S90" s="114"/>
      <c r="U90" s="468"/>
      <c r="V90" s="468"/>
      <c r="W90" s="468"/>
      <c r="X90" s="468"/>
      <c r="Y90" s="468"/>
      <c r="Z90" s="468"/>
      <c r="AA90" s="468"/>
      <c r="AB90" s="468"/>
      <c r="AC90" s="468"/>
      <c r="AD90" s="468"/>
      <c r="AE90" s="468"/>
      <c r="AF90" s="468"/>
      <c r="AG90" s="109"/>
    </row>
    <row r="91" spans="4:33" ht="6.75" customHeight="1" x14ac:dyDescent="0.15">
      <c r="D91" s="466" t="s">
        <v>57</v>
      </c>
      <c r="E91" s="466"/>
      <c r="H91" s="136"/>
      <c r="I91" s="141"/>
      <c r="J91" s="122"/>
      <c r="K91" s="122"/>
      <c r="L91" s="123"/>
      <c r="M91" s="109"/>
      <c r="N91" s="109"/>
      <c r="U91" s="468"/>
      <c r="V91" s="468"/>
      <c r="W91" s="468"/>
      <c r="X91" s="468"/>
      <c r="Y91" s="468"/>
      <c r="Z91" s="468"/>
      <c r="AA91" s="468"/>
      <c r="AB91" s="468"/>
      <c r="AC91" s="468"/>
      <c r="AD91" s="468"/>
      <c r="AE91" s="468"/>
      <c r="AF91" s="468"/>
      <c r="AG91" s="152"/>
    </row>
    <row r="92" spans="4:33" ht="3" customHeight="1" x14ac:dyDescent="0.15">
      <c r="D92" s="466"/>
      <c r="E92" s="466"/>
      <c r="G92" s="478"/>
      <c r="H92" s="478"/>
      <c r="I92" s="113"/>
      <c r="K92" s="143"/>
      <c r="L92" s="143"/>
      <c r="M92" s="118"/>
      <c r="N92" s="118"/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F92" s="137"/>
      <c r="AG92" s="152"/>
    </row>
    <row r="93" spans="4:33" ht="3" customHeight="1" x14ac:dyDescent="0.15">
      <c r="D93" s="466"/>
      <c r="E93" s="466"/>
      <c r="G93" s="478"/>
      <c r="H93" s="478"/>
      <c r="I93" s="113"/>
      <c r="J93" s="143"/>
      <c r="K93" s="143"/>
      <c r="L93" s="143"/>
      <c r="M93" s="118"/>
      <c r="N93" s="118"/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F93" s="479"/>
      <c r="AG93" s="152"/>
    </row>
    <row r="94" spans="4:33" ht="6" customHeight="1" thickBot="1" x14ac:dyDescent="0.2">
      <c r="E94" s="466"/>
      <c r="F94" s="466"/>
      <c r="G94" s="466"/>
      <c r="H94" s="117"/>
      <c r="I94" s="469" t="s">
        <v>408</v>
      </c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  <c r="Y94" s="470"/>
      <c r="Z94" s="470"/>
      <c r="AA94" s="470"/>
      <c r="AB94" s="470"/>
      <c r="AC94" s="470"/>
      <c r="AD94" s="118"/>
      <c r="AE94" s="118"/>
      <c r="AF94" s="479"/>
      <c r="AG94" s="152"/>
    </row>
    <row r="95" spans="4:33" ht="6" customHeight="1" x14ac:dyDescent="0.15">
      <c r="E95" s="466"/>
      <c r="F95" s="466"/>
      <c r="G95" s="466"/>
      <c r="H95" s="115"/>
      <c r="I95" s="469"/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  <c r="Y95" s="470"/>
      <c r="Z95" s="470"/>
      <c r="AA95" s="470"/>
      <c r="AB95" s="470"/>
      <c r="AC95" s="470"/>
      <c r="AD95" s="118"/>
      <c r="AE95" s="118"/>
      <c r="AF95" s="118"/>
      <c r="AG95" s="152"/>
    </row>
    <row r="96" spans="4:33" ht="7.5" customHeight="1" thickBot="1" x14ac:dyDescent="0.2">
      <c r="I96" s="113"/>
      <c r="J96" s="122"/>
      <c r="K96" s="122"/>
      <c r="L96" s="123"/>
      <c r="M96" s="147"/>
      <c r="N96" s="147"/>
      <c r="U96" s="471" t="s">
        <v>237</v>
      </c>
      <c r="V96" s="471"/>
      <c r="W96" s="471"/>
      <c r="X96" s="471"/>
      <c r="Y96" s="471"/>
      <c r="Z96" s="471"/>
      <c r="AA96" s="471"/>
      <c r="AB96" s="471"/>
      <c r="AC96" s="471"/>
      <c r="AD96" s="471"/>
      <c r="AE96" s="471"/>
      <c r="AF96" s="118"/>
      <c r="AG96" s="152"/>
    </row>
    <row r="97" spans="4:33" ht="6" customHeight="1" x14ac:dyDescent="0.15">
      <c r="I97" s="113"/>
      <c r="J97" s="472">
        <v>0</v>
      </c>
      <c r="K97" s="388"/>
      <c r="L97" s="381"/>
      <c r="M97" s="382"/>
      <c r="N97" s="382"/>
      <c r="O97" s="114"/>
      <c r="P97" s="114"/>
      <c r="Q97" s="114"/>
      <c r="R97" s="114"/>
      <c r="S97" s="114"/>
      <c r="U97" s="471"/>
      <c r="V97" s="471"/>
      <c r="W97" s="471"/>
      <c r="X97" s="471"/>
      <c r="Y97" s="471"/>
      <c r="Z97" s="471"/>
      <c r="AA97" s="471"/>
      <c r="AB97" s="471"/>
      <c r="AC97" s="471"/>
      <c r="AD97" s="471"/>
      <c r="AE97" s="471"/>
      <c r="AF97" s="118"/>
      <c r="AG97" s="152"/>
    </row>
    <row r="98" spans="4:33" ht="6" customHeight="1" thickBot="1" x14ac:dyDescent="0.2">
      <c r="H98" s="466"/>
      <c r="I98" s="113"/>
      <c r="J98" s="473"/>
      <c r="K98" s="474" t="s">
        <v>238</v>
      </c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152"/>
    </row>
    <row r="99" spans="4:33" ht="7.5" customHeight="1" x14ac:dyDescent="0.15">
      <c r="H99" s="466"/>
      <c r="I99" s="449"/>
      <c r="J99" s="476">
        <v>3</v>
      </c>
      <c r="K99" s="475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5"/>
      <c r="AA99" s="475"/>
      <c r="AB99" s="475"/>
      <c r="AC99" s="475"/>
      <c r="AD99" s="475"/>
      <c r="AE99" s="475"/>
      <c r="AF99" s="475"/>
      <c r="AG99" s="152"/>
    </row>
    <row r="100" spans="4:33" ht="6" customHeight="1" thickBot="1" x14ac:dyDescent="0.2">
      <c r="J100" s="477"/>
      <c r="K100" s="459"/>
      <c r="L100" s="460"/>
      <c r="M100" s="461"/>
      <c r="N100" s="462"/>
      <c r="O100" s="450"/>
      <c r="P100" s="450"/>
      <c r="Q100" s="450"/>
      <c r="R100" s="450"/>
      <c r="S100" s="450"/>
      <c r="U100" s="468" t="s">
        <v>239</v>
      </c>
      <c r="V100" s="468"/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8"/>
      <c r="AG100" s="152"/>
    </row>
    <row r="101" spans="4:33" ht="6" customHeight="1" x14ac:dyDescent="0.15">
      <c r="J101" s="122"/>
      <c r="K101" s="122"/>
      <c r="L101" s="123"/>
      <c r="M101" s="109"/>
      <c r="N101" s="109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8"/>
      <c r="AE101" s="468"/>
      <c r="AF101" s="468"/>
      <c r="AG101" s="152"/>
    </row>
    <row r="102" spans="4:33" ht="6.75" customHeight="1" x14ac:dyDescent="0.15">
      <c r="J102" s="122"/>
      <c r="L102" s="123"/>
      <c r="M102" s="142"/>
      <c r="N102" s="142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52"/>
    </row>
    <row r="103" spans="4:33" ht="6" customHeight="1" x14ac:dyDescent="0.15">
      <c r="E103" s="464" t="s">
        <v>409</v>
      </c>
      <c r="F103" s="464"/>
      <c r="G103" s="464"/>
      <c r="M103" s="118"/>
      <c r="N103" s="118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52"/>
    </row>
    <row r="104" spans="4:33" ht="9" customHeight="1" thickBot="1" x14ac:dyDescent="0.2">
      <c r="E104" s="464"/>
      <c r="F104" s="464"/>
      <c r="G104" s="464"/>
      <c r="I104" s="120"/>
      <c r="J104" s="120"/>
      <c r="K104" s="121"/>
      <c r="L104" s="121"/>
      <c r="M104" s="121"/>
      <c r="N104" s="121"/>
      <c r="O104" s="121"/>
      <c r="P104" s="121"/>
      <c r="Q104" s="121"/>
      <c r="R104" s="121"/>
      <c r="S104" s="121"/>
      <c r="U104" s="465" t="s">
        <v>410</v>
      </c>
      <c r="V104" s="465"/>
      <c r="W104" s="465"/>
      <c r="X104" s="465"/>
      <c r="Y104" s="465"/>
      <c r="Z104" s="465"/>
      <c r="AA104" s="465"/>
      <c r="AB104" s="465"/>
      <c r="AC104" s="465"/>
      <c r="AD104" s="465"/>
      <c r="AE104" s="465"/>
      <c r="AF104" s="465"/>
      <c r="AG104" s="152"/>
    </row>
    <row r="105" spans="4:33" ht="5.25" hidden="1" customHeight="1" x14ac:dyDescent="0.15">
      <c r="I105" s="141"/>
      <c r="J105" s="140"/>
      <c r="K105" s="118"/>
      <c r="L105" s="118"/>
      <c r="M105" s="118"/>
      <c r="N105" s="118"/>
      <c r="O105" s="118"/>
      <c r="P105" s="118"/>
      <c r="Q105" s="118"/>
      <c r="R105" s="118"/>
      <c r="S105" s="118"/>
      <c r="U105" s="465"/>
      <c r="V105" s="465"/>
      <c r="W105" s="465"/>
      <c r="X105" s="465"/>
      <c r="Y105" s="465"/>
      <c r="Z105" s="465"/>
      <c r="AA105" s="465"/>
      <c r="AB105" s="465"/>
      <c r="AC105" s="465"/>
      <c r="AD105" s="465"/>
      <c r="AE105" s="465"/>
      <c r="AF105" s="465"/>
      <c r="AG105" s="152"/>
    </row>
    <row r="106" spans="4:33" ht="3" customHeight="1" x14ac:dyDescent="0.15">
      <c r="I106" s="113"/>
      <c r="J106" s="143"/>
      <c r="K106" s="143"/>
      <c r="L106" s="143"/>
      <c r="M106" s="118"/>
      <c r="N106" s="143"/>
      <c r="O106" s="143"/>
      <c r="P106" s="118"/>
      <c r="Q106" s="118"/>
      <c r="R106" s="118"/>
      <c r="S106" s="118"/>
      <c r="U106" s="465"/>
      <c r="V106" s="465"/>
      <c r="W106" s="465"/>
      <c r="X106" s="465"/>
      <c r="Y106" s="465"/>
      <c r="Z106" s="465"/>
      <c r="AA106" s="465"/>
      <c r="AB106" s="465"/>
      <c r="AC106" s="465"/>
      <c r="AD106" s="465"/>
      <c r="AE106" s="465"/>
      <c r="AF106" s="465"/>
      <c r="AG106" s="152"/>
    </row>
    <row r="107" spans="4:33" ht="9" customHeight="1" thickBot="1" x14ac:dyDescent="0.2">
      <c r="D107" s="466" t="s">
        <v>411</v>
      </c>
      <c r="E107" s="466"/>
      <c r="H107" s="117"/>
      <c r="I107" s="467" t="s">
        <v>240</v>
      </c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137"/>
      <c r="AG107" s="152"/>
    </row>
    <row r="108" spans="4:33" ht="5.25" customHeight="1" x14ac:dyDescent="0.15">
      <c r="D108" s="466"/>
      <c r="E108" s="466"/>
      <c r="H108" s="115"/>
      <c r="I108" s="467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  <c r="T108" s="468"/>
      <c r="U108" s="468"/>
      <c r="V108" s="468"/>
      <c r="W108" s="468"/>
      <c r="X108" s="468"/>
      <c r="Y108" s="468"/>
      <c r="Z108" s="468"/>
      <c r="AA108" s="468"/>
      <c r="AB108" s="468"/>
      <c r="AC108" s="468"/>
      <c r="AD108" s="468"/>
      <c r="AE108" s="468"/>
      <c r="AF108" s="118"/>
      <c r="AG108" s="152"/>
    </row>
    <row r="109" spans="4:33" ht="3" customHeight="1" x14ac:dyDescent="0.15">
      <c r="I109" s="467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  <c r="T109" s="468"/>
      <c r="U109" s="468"/>
      <c r="V109" s="468"/>
      <c r="W109" s="468"/>
      <c r="X109" s="468"/>
      <c r="Y109" s="468"/>
      <c r="Z109" s="468"/>
      <c r="AA109" s="468"/>
      <c r="AB109" s="468"/>
      <c r="AC109" s="468"/>
      <c r="AD109" s="468"/>
      <c r="AE109" s="468"/>
      <c r="AF109" s="118"/>
      <c r="AG109" s="152"/>
    </row>
    <row r="110" spans="4:33" ht="3" customHeight="1" x14ac:dyDescent="0.15">
      <c r="I110" s="467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  <c r="T110" s="468"/>
      <c r="U110" s="468"/>
      <c r="V110" s="468"/>
      <c r="W110" s="468"/>
      <c r="X110" s="468"/>
      <c r="Y110" s="468"/>
      <c r="Z110" s="468"/>
      <c r="AA110" s="468"/>
      <c r="AB110" s="468"/>
      <c r="AC110" s="468"/>
      <c r="AD110" s="468"/>
      <c r="AE110" s="468"/>
      <c r="AF110" s="118"/>
      <c r="AG110" s="152"/>
    </row>
    <row r="111" spans="4:33" ht="9.75" customHeight="1" thickBot="1" x14ac:dyDescent="0.2">
      <c r="H111" s="466"/>
      <c r="I111" s="113"/>
      <c r="J111" s="122"/>
      <c r="K111" s="121"/>
      <c r="L111" s="121"/>
      <c r="M111" s="121"/>
      <c r="N111" s="121"/>
      <c r="O111" s="112"/>
      <c r="P111" s="112"/>
      <c r="Q111" s="112"/>
      <c r="R111" s="112"/>
      <c r="S111" s="112"/>
      <c r="U111" s="468" t="s">
        <v>391</v>
      </c>
      <c r="V111" s="468"/>
      <c r="W111" s="468"/>
      <c r="X111" s="468"/>
      <c r="Y111" s="468"/>
      <c r="Z111" s="468"/>
      <c r="AA111" s="468"/>
      <c r="AB111" s="468"/>
      <c r="AC111" s="468"/>
      <c r="AD111" s="468"/>
      <c r="AE111" s="468"/>
      <c r="AF111" s="468"/>
      <c r="AG111" s="152"/>
    </row>
    <row r="112" spans="4:33" ht="6" customHeight="1" x14ac:dyDescent="0.15">
      <c r="H112" s="466"/>
      <c r="I112" s="114"/>
      <c r="J112" s="124"/>
      <c r="K112" s="119"/>
      <c r="L112" s="119"/>
      <c r="M112" s="119"/>
      <c r="N112" s="119"/>
      <c r="U112" s="468"/>
      <c r="V112" s="468"/>
      <c r="W112" s="468"/>
      <c r="X112" s="468"/>
      <c r="Y112" s="468"/>
      <c r="Z112" s="468"/>
      <c r="AA112" s="468"/>
      <c r="AB112" s="468"/>
      <c r="AC112" s="468"/>
      <c r="AD112" s="468"/>
      <c r="AE112" s="468"/>
      <c r="AF112" s="468"/>
    </row>
    <row r="113" spans="1:31" ht="12.75" customHeight="1" x14ac:dyDescent="0.15">
      <c r="A113" s="108" t="s">
        <v>58</v>
      </c>
    </row>
    <row r="114" spans="1:31" ht="14.25" customHeight="1" x14ac:dyDescent="0.15">
      <c r="E114" s="108" t="s">
        <v>412</v>
      </c>
    </row>
    <row r="115" spans="1:31" ht="15" customHeight="1" x14ac:dyDescent="0.15">
      <c r="A115" s="108" t="s">
        <v>59</v>
      </c>
    </row>
    <row r="116" spans="1:31" ht="10.5" customHeight="1" x14ac:dyDescent="0.15">
      <c r="E116" s="108" t="s">
        <v>60</v>
      </c>
    </row>
    <row r="117" spans="1:31" x14ac:dyDescent="0.15">
      <c r="AE117" s="108" t="s">
        <v>147</v>
      </c>
    </row>
    <row r="118" spans="1:31" ht="3" customHeight="1" x14ac:dyDescent="0.15"/>
  </sheetData>
  <mergeCells count="77">
    <mergeCell ref="E9:F9"/>
    <mergeCell ref="G2:AF2"/>
    <mergeCell ref="G4:AD4"/>
    <mergeCell ref="A5:E5"/>
    <mergeCell ref="E7:F7"/>
    <mergeCell ref="E8:F8"/>
    <mergeCell ref="E42:G43"/>
    <mergeCell ref="I42:AF43"/>
    <mergeCell ref="A25:E25"/>
    <mergeCell ref="U32:AG33"/>
    <mergeCell ref="E33:H33"/>
    <mergeCell ref="J33:J34"/>
    <mergeCell ref="K34:AF35"/>
    <mergeCell ref="H35:H36"/>
    <mergeCell ref="J35:J36"/>
    <mergeCell ref="U36:AE37"/>
    <mergeCell ref="N37:N38"/>
    <mergeCell ref="I38:J39"/>
    <mergeCell ref="O38:AF39"/>
    <mergeCell ref="N39:N40"/>
    <mergeCell ref="D40:E41"/>
    <mergeCell ref="U40:AE41"/>
    <mergeCell ref="AF40:AF41"/>
    <mergeCell ref="X54:AF55"/>
    <mergeCell ref="U44:AE45"/>
    <mergeCell ref="N45:N46"/>
    <mergeCell ref="I46:J47"/>
    <mergeCell ref="O46:AF47"/>
    <mergeCell ref="N47:N48"/>
    <mergeCell ref="U48:AE49"/>
    <mergeCell ref="AF48:AF49"/>
    <mergeCell ref="H49:H50"/>
    <mergeCell ref="J49:J50"/>
    <mergeCell ref="K50:AF51"/>
    <mergeCell ref="J51:J52"/>
    <mergeCell ref="U52:AG53"/>
    <mergeCell ref="E63:H64"/>
    <mergeCell ref="J63:J64"/>
    <mergeCell ref="K64:AF65"/>
    <mergeCell ref="D65:E70"/>
    <mergeCell ref="G65:H66"/>
    <mergeCell ref="J65:J67"/>
    <mergeCell ref="U67:AE69"/>
    <mergeCell ref="I70:AF71"/>
    <mergeCell ref="J79:J80"/>
    <mergeCell ref="K80:AE81"/>
    <mergeCell ref="J81:J83"/>
    <mergeCell ref="U83:AF84"/>
    <mergeCell ref="U61:AG63"/>
    <mergeCell ref="U73:AE74"/>
    <mergeCell ref="N75:N76"/>
    <mergeCell ref="O76:AF77"/>
    <mergeCell ref="N77:N78"/>
    <mergeCell ref="U78:AE79"/>
    <mergeCell ref="U87:AF87"/>
    <mergeCell ref="E88:G90"/>
    <mergeCell ref="H89:H90"/>
    <mergeCell ref="U89:AF90"/>
    <mergeCell ref="D91:E93"/>
    <mergeCell ref="U91:AF91"/>
    <mergeCell ref="G92:H93"/>
    <mergeCell ref="U92:AD93"/>
    <mergeCell ref="AF93:AF94"/>
    <mergeCell ref="E94:G95"/>
    <mergeCell ref="I94:AC95"/>
    <mergeCell ref="U96:AE97"/>
    <mergeCell ref="J97:J98"/>
    <mergeCell ref="H98:H99"/>
    <mergeCell ref="K98:AF99"/>
    <mergeCell ref="J99:J100"/>
    <mergeCell ref="U100:AF101"/>
    <mergeCell ref="E103:G104"/>
    <mergeCell ref="U104:AF106"/>
    <mergeCell ref="D107:E108"/>
    <mergeCell ref="I107:AE110"/>
    <mergeCell ref="H111:H112"/>
    <mergeCell ref="U111:AF112"/>
  </mergeCells>
  <phoneticPr fontId="6"/>
  <printOptions horizontalCentered="1"/>
  <pageMargins left="0.39370078740157483" right="0.23622047244094491" top="0.15748031496062992" bottom="0.35433070866141736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A60E-BD98-4B19-B281-C9DF563A1DEF}">
  <sheetPr>
    <pageSetUpPr fitToPage="1"/>
  </sheetPr>
  <dimension ref="A1:T43"/>
  <sheetViews>
    <sheetView topLeftCell="A4" workbookViewId="0">
      <selection activeCell="K30" sqref="K30"/>
    </sheetView>
  </sheetViews>
  <sheetFormatPr defaultColWidth="9" defaultRowHeight="13.5" x14ac:dyDescent="0.15"/>
  <cols>
    <col min="1" max="1" width="3.625" style="11" customWidth="1"/>
    <col min="2" max="2" width="3.125" style="11" customWidth="1"/>
    <col min="3" max="3" width="3" style="21" customWidth="1"/>
    <col min="4" max="4" width="3.375" style="21" customWidth="1"/>
    <col min="5" max="5" width="10" style="11" customWidth="1"/>
    <col min="6" max="6" width="10.875" style="11" customWidth="1"/>
    <col min="7" max="7" width="9.125" style="11" customWidth="1"/>
    <col min="8" max="8" width="2.875" style="11" customWidth="1"/>
    <col min="9" max="9" width="3.375" style="11" customWidth="1"/>
    <col min="10" max="10" width="11.625" style="11" customWidth="1"/>
    <col min="11" max="11" width="9" style="11"/>
    <col min="12" max="12" width="12" style="11" customWidth="1"/>
    <col min="13" max="13" width="2.875" style="11" customWidth="1"/>
    <col min="14" max="14" width="3.375" style="11" customWidth="1"/>
    <col min="15" max="15" width="15.125" style="11" customWidth="1"/>
    <col min="16" max="16" width="5.125" style="11" customWidth="1"/>
    <col min="17" max="17" width="4.5" style="11" customWidth="1"/>
    <col min="18" max="18" width="9.875" style="60" customWidth="1"/>
    <col min="19" max="19" width="4.5" style="61" customWidth="1"/>
    <col min="20" max="20" width="8.875" style="61" customWidth="1"/>
    <col min="21" max="16384" width="9" style="11"/>
  </cols>
  <sheetData>
    <row r="1" spans="1:20" ht="18.75" x14ac:dyDescent="0.15">
      <c r="B1" s="509" t="s">
        <v>208</v>
      </c>
      <c r="C1" s="510"/>
      <c r="D1" s="510"/>
      <c r="E1" s="510"/>
      <c r="F1" s="510"/>
      <c r="G1" s="510"/>
      <c r="H1" s="510"/>
      <c r="I1" s="510"/>
      <c r="J1" s="510"/>
      <c r="K1" s="153"/>
      <c r="L1" s="154"/>
      <c r="M1" s="153"/>
      <c r="N1" s="155"/>
      <c r="O1" s="153"/>
      <c r="P1" s="12"/>
      <c r="Q1" s="511">
        <v>46080</v>
      </c>
      <c r="R1" s="511"/>
      <c r="S1" s="511"/>
      <c r="T1" s="358" t="s">
        <v>397</v>
      </c>
    </row>
    <row r="2" spans="1:20" ht="14.25" thickBot="1" x14ac:dyDescent="0.2">
      <c r="B2" s="13"/>
      <c r="C2" s="512"/>
      <c r="D2" s="512"/>
      <c r="E2" s="512"/>
      <c r="F2" s="512"/>
      <c r="G2" s="512"/>
      <c r="H2" s="78"/>
      <c r="I2" s="78"/>
      <c r="J2" s="78"/>
      <c r="K2" s="78"/>
      <c r="L2" s="513"/>
      <c r="M2" s="514"/>
      <c r="N2" s="514"/>
      <c r="O2" s="514"/>
      <c r="P2" s="514"/>
      <c r="Q2" s="514"/>
      <c r="R2" s="514"/>
      <c r="S2" s="514"/>
      <c r="T2" s="514"/>
    </row>
    <row r="3" spans="1:20" x14ac:dyDescent="0.15">
      <c r="A3" s="15"/>
      <c r="B3" s="515" t="s">
        <v>154</v>
      </c>
      <c r="C3" s="516"/>
      <c r="D3" s="516"/>
      <c r="E3" s="516"/>
      <c r="F3" s="516"/>
      <c r="G3" s="517"/>
      <c r="H3" s="520" t="s">
        <v>67</v>
      </c>
      <c r="I3" s="515"/>
      <c r="J3" s="515"/>
      <c r="K3" s="515"/>
      <c r="L3" s="521"/>
      <c r="M3" s="522" t="s">
        <v>68</v>
      </c>
      <c r="N3" s="523"/>
      <c r="O3" s="524"/>
      <c r="P3" s="520" t="s">
        <v>69</v>
      </c>
      <c r="Q3" s="515"/>
      <c r="R3" s="515"/>
      <c r="S3" s="515"/>
      <c r="T3" s="528"/>
    </row>
    <row r="4" spans="1:20" x14ac:dyDescent="0.15">
      <c r="A4" s="15"/>
      <c r="B4" s="518"/>
      <c r="C4" s="518"/>
      <c r="D4" s="518"/>
      <c r="E4" s="518"/>
      <c r="F4" s="518"/>
      <c r="G4" s="519"/>
      <c r="H4" s="522"/>
      <c r="I4" s="523"/>
      <c r="J4" s="523"/>
      <c r="K4" s="523"/>
      <c r="L4" s="524"/>
      <c r="M4" s="522"/>
      <c r="N4" s="523"/>
      <c r="O4" s="524"/>
      <c r="P4" s="522"/>
      <c r="Q4" s="523"/>
      <c r="R4" s="523"/>
      <c r="S4" s="523"/>
      <c r="T4" s="529"/>
    </row>
    <row r="5" spans="1:20" x14ac:dyDescent="0.15">
      <c r="A5" s="15"/>
      <c r="B5" s="531" t="s">
        <v>153</v>
      </c>
      <c r="C5" s="531"/>
      <c r="D5" s="531"/>
      <c r="E5" s="531"/>
      <c r="F5" s="531"/>
      <c r="G5" s="532"/>
      <c r="H5" s="533" t="s">
        <v>70</v>
      </c>
      <c r="I5" s="531"/>
      <c r="J5" s="531"/>
      <c r="K5" s="531"/>
      <c r="L5" s="532"/>
      <c r="M5" s="525"/>
      <c r="N5" s="526"/>
      <c r="O5" s="527"/>
      <c r="P5" s="525"/>
      <c r="Q5" s="526"/>
      <c r="R5" s="526"/>
      <c r="S5" s="526"/>
      <c r="T5" s="530"/>
    </row>
    <row r="6" spans="1:20" ht="14.25" thickBot="1" x14ac:dyDescent="0.2">
      <c r="A6" s="15"/>
      <c r="B6" s="146" t="s">
        <v>71</v>
      </c>
      <c r="C6" s="16" t="s">
        <v>72</v>
      </c>
      <c r="D6" s="145" t="s">
        <v>73</v>
      </c>
      <c r="E6" s="17" t="s">
        <v>74</v>
      </c>
      <c r="F6" s="535" t="s">
        <v>75</v>
      </c>
      <c r="G6" s="536"/>
      <c r="H6" s="16" t="s">
        <v>72</v>
      </c>
      <c r="I6" s="145" t="s">
        <v>73</v>
      </c>
      <c r="J6" s="17" t="s">
        <v>74</v>
      </c>
      <c r="K6" s="535" t="s">
        <v>75</v>
      </c>
      <c r="L6" s="536"/>
      <c r="M6" s="16" t="s">
        <v>72</v>
      </c>
      <c r="N6" s="145" t="s">
        <v>73</v>
      </c>
      <c r="O6" s="17" t="s">
        <v>76</v>
      </c>
      <c r="P6" s="537" t="s">
        <v>77</v>
      </c>
      <c r="Q6" s="538"/>
      <c r="R6" s="538"/>
      <c r="S6" s="538"/>
      <c r="T6" s="539"/>
    </row>
    <row r="7" spans="1:20" ht="14.25" thickBot="1" x14ac:dyDescent="0.2">
      <c r="A7" s="15"/>
      <c r="B7" s="18">
        <v>26</v>
      </c>
      <c r="C7" s="18">
        <v>4</v>
      </c>
      <c r="D7" s="19"/>
      <c r="E7" s="20"/>
      <c r="F7" s="21"/>
      <c r="G7" s="21"/>
      <c r="H7" s="22">
        <v>4</v>
      </c>
      <c r="J7" s="156"/>
      <c r="K7" s="157"/>
      <c r="M7" s="20">
        <v>4</v>
      </c>
      <c r="N7" s="40">
        <v>1</v>
      </c>
      <c r="O7" s="23" t="s">
        <v>79</v>
      </c>
      <c r="P7" s="540" t="s">
        <v>182</v>
      </c>
      <c r="Q7" s="541"/>
      <c r="R7" s="541"/>
      <c r="S7" s="541"/>
      <c r="T7" s="542"/>
    </row>
    <row r="8" spans="1:20" ht="14.25" thickBot="1" x14ac:dyDescent="0.2">
      <c r="A8" s="15"/>
      <c r="B8" s="18"/>
      <c r="C8" s="18"/>
      <c r="D8" s="19"/>
      <c r="E8" s="20"/>
      <c r="F8" s="21"/>
      <c r="G8" s="24"/>
      <c r="H8" s="20"/>
      <c r="I8" s="25"/>
      <c r="J8" s="26"/>
      <c r="K8" s="27"/>
      <c r="L8" s="28"/>
      <c r="M8" s="20"/>
      <c r="N8" s="19"/>
      <c r="O8" s="29"/>
      <c r="P8" s="30"/>
      <c r="Q8" s="359" t="s">
        <v>183</v>
      </c>
      <c r="R8" s="360"/>
      <c r="S8" s="361" t="s">
        <v>184</v>
      </c>
      <c r="T8" s="360"/>
    </row>
    <row r="9" spans="1:20" x14ac:dyDescent="0.15">
      <c r="A9" s="15"/>
      <c r="B9" s="18"/>
      <c r="C9" s="18">
        <v>5</v>
      </c>
      <c r="D9" s="19"/>
      <c r="E9" s="41"/>
      <c r="F9" s="21"/>
      <c r="G9" s="40"/>
      <c r="H9" s="20">
        <v>5</v>
      </c>
      <c r="I9" s="25"/>
      <c r="J9" s="26" t="s">
        <v>80</v>
      </c>
      <c r="K9" s="31"/>
      <c r="L9" s="32"/>
      <c r="M9" s="20"/>
      <c r="N9" s="33"/>
      <c r="O9" s="34"/>
      <c r="P9" s="30" t="s">
        <v>113</v>
      </c>
      <c r="Q9" s="359"/>
      <c r="R9" s="360"/>
      <c r="S9" s="361"/>
      <c r="T9" s="360"/>
    </row>
    <row r="10" spans="1:20" x14ac:dyDescent="0.15">
      <c r="A10" s="15"/>
      <c r="B10" s="18"/>
      <c r="D10" s="37"/>
      <c r="E10" s="43"/>
      <c r="H10" s="38"/>
      <c r="I10" s="25"/>
      <c r="J10" s="26" t="s">
        <v>155</v>
      </c>
      <c r="K10" s="31" t="s">
        <v>156</v>
      </c>
      <c r="M10" s="20"/>
      <c r="N10" s="33"/>
      <c r="O10" s="29"/>
      <c r="P10" s="35" t="s">
        <v>114</v>
      </c>
      <c r="Q10" s="160"/>
      <c r="R10" s="36"/>
      <c r="S10" s="160"/>
      <c r="T10" s="36"/>
    </row>
    <row r="11" spans="1:20" x14ac:dyDescent="0.15">
      <c r="A11" s="15"/>
      <c r="B11" s="18"/>
      <c r="C11" s="18">
        <v>6</v>
      </c>
      <c r="D11" s="40">
        <v>6</v>
      </c>
      <c r="E11" s="41" t="s">
        <v>157</v>
      </c>
      <c r="F11" s="518" t="s">
        <v>158</v>
      </c>
      <c r="G11" s="519"/>
      <c r="H11" s="20">
        <v>6</v>
      </c>
      <c r="I11" s="39"/>
      <c r="J11" s="26"/>
      <c r="K11" s="31"/>
      <c r="M11" s="20"/>
      <c r="N11" s="37"/>
      <c r="O11" s="42"/>
      <c r="P11" s="35" t="s">
        <v>115</v>
      </c>
      <c r="Q11" s="160"/>
      <c r="R11" s="36"/>
      <c r="S11" s="160"/>
      <c r="T11" s="36"/>
    </row>
    <row r="12" spans="1:20" x14ac:dyDescent="0.15">
      <c r="A12" s="15"/>
      <c r="B12" s="18"/>
      <c r="C12" s="18"/>
      <c r="D12" s="19"/>
      <c r="E12" s="43" t="s">
        <v>82</v>
      </c>
      <c r="F12" s="21" t="s">
        <v>83</v>
      </c>
      <c r="G12" s="19"/>
      <c r="H12" s="38"/>
      <c r="I12" s="44"/>
      <c r="J12" s="26"/>
      <c r="K12" s="31"/>
      <c r="M12" s="20"/>
      <c r="N12" s="33"/>
      <c r="O12" s="42"/>
      <c r="P12" s="35" t="s">
        <v>116</v>
      </c>
      <c r="Q12" s="160"/>
      <c r="R12" s="362"/>
      <c r="S12" s="160"/>
      <c r="T12" s="36"/>
    </row>
    <row r="13" spans="1:20" x14ac:dyDescent="0.15">
      <c r="A13" s="15"/>
      <c r="B13" s="18"/>
      <c r="C13" s="18"/>
      <c r="D13" s="40"/>
      <c r="E13" s="43"/>
      <c r="F13" s="21"/>
      <c r="G13" s="40"/>
      <c r="H13" s="38">
        <v>7</v>
      </c>
      <c r="I13" s="39"/>
      <c r="J13" s="38"/>
      <c r="M13" s="20">
        <v>7</v>
      </c>
      <c r="N13" s="25"/>
      <c r="O13" s="48" t="s">
        <v>84</v>
      </c>
      <c r="P13" s="35" t="s">
        <v>117</v>
      </c>
      <c r="Q13" s="160"/>
      <c r="R13" s="36"/>
      <c r="S13" s="161"/>
      <c r="T13" s="45"/>
    </row>
    <row r="14" spans="1:20" x14ac:dyDescent="0.15">
      <c r="A14" s="15"/>
      <c r="B14" s="18"/>
      <c r="C14" s="18"/>
      <c r="D14" s="19"/>
      <c r="E14" s="43"/>
      <c r="F14" s="21"/>
      <c r="G14" s="19"/>
      <c r="H14" s="20">
        <v>8</v>
      </c>
      <c r="I14" s="25"/>
      <c r="J14" s="41" t="s">
        <v>85</v>
      </c>
      <c r="K14" s="31" t="s">
        <v>86</v>
      </c>
      <c r="L14" s="32"/>
      <c r="M14" s="20"/>
      <c r="N14" s="44"/>
      <c r="O14" s="48"/>
      <c r="P14" s="35" t="s">
        <v>118</v>
      </c>
      <c r="Q14" s="160"/>
      <c r="R14" s="36"/>
      <c r="S14" s="160"/>
      <c r="T14" s="36"/>
    </row>
    <row r="15" spans="1:20" x14ac:dyDescent="0.15">
      <c r="A15" s="15"/>
      <c r="B15" s="18"/>
      <c r="C15" s="18"/>
      <c r="D15" s="46"/>
      <c r="E15" s="38"/>
      <c r="F15" s="21"/>
      <c r="G15" s="40"/>
      <c r="H15" s="38"/>
      <c r="I15" s="21"/>
      <c r="J15" s="20" t="s">
        <v>81</v>
      </c>
      <c r="K15" s="518" t="s">
        <v>87</v>
      </c>
      <c r="L15" s="519"/>
      <c r="M15" s="20"/>
      <c r="N15" s="47"/>
      <c r="O15" s="42"/>
      <c r="P15" s="35" t="s">
        <v>133</v>
      </c>
      <c r="Q15" s="160"/>
      <c r="R15" s="36"/>
      <c r="S15" s="160"/>
      <c r="T15" s="36"/>
    </row>
    <row r="16" spans="1:20" x14ac:dyDescent="0.15">
      <c r="A16" s="15"/>
      <c r="B16" s="18"/>
      <c r="C16" s="18">
        <v>9</v>
      </c>
      <c r="D16" s="25"/>
      <c r="E16" s="41" t="s">
        <v>157</v>
      </c>
      <c r="F16" s="518" t="s">
        <v>87</v>
      </c>
      <c r="G16" s="519"/>
      <c r="H16" s="38"/>
      <c r="I16" s="40"/>
      <c r="J16" s="20"/>
      <c r="K16" s="31" t="s">
        <v>91</v>
      </c>
      <c r="L16" s="32"/>
      <c r="M16" s="20">
        <v>9</v>
      </c>
      <c r="N16" s="40"/>
      <c r="O16" s="56" t="s">
        <v>92</v>
      </c>
      <c r="P16" s="35" t="s">
        <v>133</v>
      </c>
      <c r="Q16" s="160"/>
      <c r="R16" s="36"/>
      <c r="S16" s="160"/>
      <c r="T16" s="36"/>
    </row>
    <row r="17" spans="1:20" x14ac:dyDescent="0.15">
      <c r="A17" s="15"/>
      <c r="B17" s="18"/>
      <c r="C17" s="18"/>
      <c r="D17" s="44"/>
      <c r="E17" s="43" t="s">
        <v>82</v>
      </c>
      <c r="F17" s="21" t="s">
        <v>88</v>
      </c>
      <c r="G17" s="40"/>
      <c r="H17" s="20"/>
      <c r="I17" s="40"/>
      <c r="J17" s="20"/>
      <c r="K17" s="31"/>
      <c r="L17" s="32"/>
      <c r="M17" s="20"/>
      <c r="N17" s="40"/>
      <c r="O17" s="42"/>
      <c r="P17" s="35" t="s">
        <v>416</v>
      </c>
      <c r="Q17" s="160"/>
      <c r="R17" s="36"/>
      <c r="S17" s="160"/>
      <c r="T17" s="36"/>
    </row>
    <row r="18" spans="1:20" x14ac:dyDescent="0.15">
      <c r="A18" s="15"/>
      <c r="B18" s="18"/>
      <c r="D18" s="37"/>
      <c r="E18" s="43"/>
      <c r="F18" s="21"/>
      <c r="G18" s="40" t="s">
        <v>90</v>
      </c>
      <c r="H18" s="20">
        <v>9</v>
      </c>
      <c r="I18" s="40"/>
      <c r="J18" s="20" t="s">
        <v>89</v>
      </c>
      <c r="K18" s="31"/>
      <c r="M18" s="20"/>
      <c r="N18" s="40"/>
      <c r="O18" s="29"/>
      <c r="P18" s="35" t="s">
        <v>417</v>
      </c>
      <c r="Q18" s="49"/>
      <c r="R18" s="36"/>
      <c r="S18" s="161"/>
      <c r="T18" s="50"/>
    </row>
    <row r="19" spans="1:20" ht="14.25" thickBot="1" x14ac:dyDescent="0.2">
      <c r="A19" s="58"/>
      <c r="B19" s="18"/>
      <c r="C19" s="18">
        <v>10</v>
      </c>
      <c r="D19" s="59"/>
      <c r="E19" s="41"/>
      <c r="F19" s="21"/>
      <c r="G19" s="40"/>
      <c r="H19" s="20"/>
      <c r="I19" s="40"/>
      <c r="J19" s="20"/>
      <c r="K19" s="31"/>
      <c r="M19" s="20"/>
      <c r="N19" s="40"/>
      <c r="O19" s="29"/>
      <c r="P19" s="51">
        <v>70</v>
      </c>
      <c r="Q19" s="52"/>
      <c r="R19" s="53"/>
      <c r="S19" s="54"/>
      <c r="T19" s="55"/>
    </row>
    <row r="20" spans="1:20" ht="14.25" thickBot="1" x14ac:dyDescent="0.2">
      <c r="A20" s="534"/>
      <c r="B20" s="18"/>
      <c r="C20" s="18"/>
      <c r="D20" s="44"/>
      <c r="E20" s="43"/>
      <c r="F20" s="21"/>
      <c r="G20" s="40"/>
      <c r="H20" s="20"/>
      <c r="I20" s="19"/>
      <c r="J20" s="163"/>
      <c r="K20" s="31"/>
      <c r="L20" s="32"/>
      <c r="M20" s="20"/>
      <c r="N20" s="19"/>
      <c r="O20" s="34"/>
      <c r="P20" s="162" t="s">
        <v>93</v>
      </c>
      <c r="Q20" s="69" t="s">
        <v>132</v>
      </c>
      <c r="R20" s="57"/>
      <c r="S20" s="68" t="s">
        <v>132</v>
      </c>
      <c r="T20" s="57"/>
    </row>
    <row r="21" spans="1:20" x14ac:dyDescent="0.15">
      <c r="A21" s="534"/>
      <c r="B21" s="18"/>
      <c r="C21" s="18"/>
      <c r="D21" s="44"/>
      <c r="E21" s="20"/>
      <c r="F21" s="21"/>
      <c r="G21" s="40"/>
      <c r="H21" s="20">
        <v>10</v>
      </c>
      <c r="I21" s="40"/>
      <c r="J21" s="20" t="s">
        <v>81</v>
      </c>
      <c r="K21" s="31" t="s">
        <v>185</v>
      </c>
      <c r="L21" s="32"/>
      <c r="M21" s="20">
        <v>10</v>
      </c>
      <c r="N21" s="19"/>
      <c r="O21" s="65" t="s">
        <v>96</v>
      </c>
      <c r="P21" s="14"/>
      <c r="Q21" s="363"/>
      <c r="R21" s="160"/>
      <c r="S21" s="14"/>
      <c r="T21" s="364"/>
    </row>
    <row r="22" spans="1:20" x14ac:dyDescent="0.15">
      <c r="A22" s="534"/>
      <c r="B22" s="62"/>
      <c r="C22" s="18">
        <v>11</v>
      </c>
      <c r="D22" s="59"/>
      <c r="E22" s="41" t="s">
        <v>157</v>
      </c>
      <c r="F22" s="21" t="s">
        <v>94</v>
      </c>
      <c r="G22" s="63"/>
      <c r="H22" s="38"/>
      <c r="J22" s="38"/>
      <c r="L22" s="32"/>
      <c r="M22" s="20">
        <v>11</v>
      </c>
      <c r="N22" s="40"/>
      <c r="O22" s="64" t="s">
        <v>95</v>
      </c>
      <c r="P22" s="159"/>
      <c r="Q22" s="363"/>
      <c r="R22" s="160"/>
      <c r="S22" s="14"/>
      <c r="T22" s="365"/>
    </row>
    <row r="23" spans="1:20" x14ac:dyDescent="0.15">
      <c r="A23" s="534"/>
      <c r="B23" s="62"/>
      <c r="C23" s="18"/>
      <c r="D23" s="44"/>
      <c r="E23" s="43" t="s">
        <v>82</v>
      </c>
      <c r="F23" s="21" t="s">
        <v>119</v>
      </c>
      <c r="H23" s="20"/>
      <c r="I23" s="46"/>
      <c r="J23" s="20"/>
      <c r="K23" s="31"/>
      <c r="L23" s="32"/>
      <c r="M23" s="20"/>
      <c r="N23" s="40"/>
      <c r="O23" s="64" t="s">
        <v>120</v>
      </c>
      <c r="P23" s="14"/>
      <c r="Q23" s="363"/>
      <c r="R23" s="160"/>
      <c r="S23" s="174"/>
      <c r="T23" s="365"/>
    </row>
    <row r="24" spans="1:20" x14ac:dyDescent="0.15">
      <c r="A24" s="164"/>
      <c r="B24" s="62"/>
      <c r="C24" s="18"/>
      <c r="D24" s="44"/>
      <c r="E24" s="43"/>
      <c r="F24" s="21"/>
      <c r="G24" s="40"/>
      <c r="H24" s="20"/>
      <c r="I24" s="40"/>
      <c r="J24" s="20"/>
      <c r="K24" s="31"/>
      <c r="L24" s="32"/>
      <c r="M24" s="20">
        <v>11</v>
      </c>
      <c r="N24" s="40"/>
      <c r="O24" s="165" t="s">
        <v>177</v>
      </c>
      <c r="P24" s="21"/>
      <c r="Q24" s="363"/>
      <c r="R24" s="160"/>
      <c r="S24" s="14"/>
      <c r="T24" s="365"/>
    </row>
    <row r="25" spans="1:20" x14ac:dyDescent="0.15">
      <c r="A25" s="164"/>
      <c r="B25" s="62"/>
      <c r="C25" s="18"/>
      <c r="D25" s="44"/>
      <c r="E25" s="20"/>
      <c r="F25" s="21"/>
      <c r="G25" s="40"/>
      <c r="H25" s="20">
        <v>12</v>
      </c>
      <c r="I25" s="40"/>
      <c r="J25" s="20" t="s">
        <v>98</v>
      </c>
      <c r="K25" s="31"/>
      <c r="L25" s="32"/>
      <c r="M25" s="20"/>
      <c r="N25" s="25"/>
      <c r="O25" s="165" t="s">
        <v>176</v>
      </c>
      <c r="P25" s="21"/>
      <c r="Q25" s="363"/>
      <c r="R25" s="160"/>
      <c r="S25" s="174"/>
      <c r="T25" s="365"/>
    </row>
    <row r="26" spans="1:20" x14ac:dyDescent="0.15">
      <c r="B26" s="62"/>
      <c r="D26" s="37"/>
      <c r="E26" s="38"/>
      <c r="G26" s="40"/>
      <c r="H26" s="20"/>
      <c r="I26" s="19"/>
      <c r="J26" s="20"/>
      <c r="K26" s="31"/>
      <c r="L26" s="32"/>
      <c r="M26" s="20"/>
      <c r="N26" s="25"/>
      <c r="O26" s="64"/>
      <c r="P26" s="21"/>
      <c r="Q26" s="363"/>
      <c r="R26" s="160"/>
      <c r="S26" s="174"/>
      <c r="T26" s="365"/>
    </row>
    <row r="27" spans="1:20" x14ac:dyDescent="0.15">
      <c r="B27" s="62">
        <v>27</v>
      </c>
      <c r="C27" s="18">
        <v>1</v>
      </c>
      <c r="D27" s="25"/>
      <c r="E27" s="41"/>
      <c r="F27" s="21"/>
      <c r="G27" s="166"/>
      <c r="H27" s="20">
        <v>1</v>
      </c>
      <c r="I27" s="40"/>
      <c r="J27" s="20" t="s">
        <v>81</v>
      </c>
      <c r="K27" s="31" t="s">
        <v>97</v>
      </c>
      <c r="L27" s="32"/>
      <c r="M27" s="20"/>
      <c r="N27" s="19"/>
      <c r="O27" s="64"/>
      <c r="P27" s="21"/>
      <c r="Q27" s="363"/>
      <c r="R27" s="160"/>
      <c r="S27" s="174"/>
      <c r="T27" s="365"/>
    </row>
    <row r="28" spans="1:20" x14ac:dyDescent="0.15">
      <c r="B28" s="62"/>
      <c r="C28" s="18"/>
      <c r="D28" s="44"/>
      <c r="E28" s="41"/>
      <c r="F28" s="21"/>
      <c r="G28" s="40"/>
      <c r="H28" s="20">
        <v>1</v>
      </c>
      <c r="I28" s="40"/>
      <c r="J28" s="41" t="s">
        <v>85</v>
      </c>
      <c r="K28" s="31" t="s">
        <v>418</v>
      </c>
      <c r="L28" s="32"/>
      <c r="M28" s="20"/>
      <c r="N28" s="44"/>
      <c r="O28" s="29"/>
      <c r="P28" s="71"/>
      <c r="Q28" s="363"/>
      <c r="R28" s="160"/>
      <c r="S28" s="174"/>
      <c r="T28" s="365"/>
    </row>
    <row r="29" spans="1:20" x14ac:dyDescent="0.15">
      <c r="B29" s="62"/>
      <c r="C29" s="18"/>
      <c r="D29" s="44"/>
      <c r="E29" s="43"/>
      <c r="F29" s="21"/>
      <c r="G29" s="40"/>
      <c r="H29" s="20"/>
      <c r="I29" s="46"/>
      <c r="J29" s="20"/>
      <c r="K29" s="167"/>
      <c r="L29" s="66"/>
      <c r="M29" s="20"/>
      <c r="N29" s="40"/>
      <c r="O29" s="42"/>
      <c r="P29" s="71"/>
      <c r="Q29" s="363"/>
      <c r="R29" s="160"/>
      <c r="S29" s="363"/>
      <c r="T29" s="365"/>
    </row>
    <row r="30" spans="1:20" x14ac:dyDescent="0.15">
      <c r="B30" s="62"/>
      <c r="C30" s="18">
        <v>2</v>
      </c>
      <c r="D30" s="25"/>
      <c r="E30" s="41" t="s">
        <v>157</v>
      </c>
      <c r="F30" s="21" t="s">
        <v>99</v>
      </c>
      <c r="G30" s="40"/>
      <c r="H30" s="20">
        <v>2</v>
      </c>
      <c r="I30" s="144"/>
      <c r="J30" s="20" t="s">
        <v>81</v>
      </c>
      <c r="K30" s="31" t="s">
        <v>419</v>
      </c>
      <c r="L30" s="32"/>
      <c r="M30" s="20"/>
      <c r="N30" s="67"/>
      <c r="O30" s="64"/>
      <c r="P30" s="21"/>
      <c r="Q30" s="31" t="s">
        <v>111</v>
      </c>
      <c r="R30" s="70"/>
      <c r="S30" s="14"/>
      <c r="T30" s="366"/>
    </row>
    <row r="31" spans="1:20" x14ac:dyDescent="0.15">
      <c r="B31" s="62"/>
      <c r="C31" s="18"/>
      <c r="D31" s="59"/>
      <c r="E31" s="43" t="s">
        <v>82</v>
      </c>
      <c r="F31" s="21" t="s">
        <v>100</v>
      </c>
      <c r="G31" s="40"/>
      <c r="H31" s="20"/>
      <c r="I31" s="46"/>
      <c r="J31" s="20"/>
      <c r="K31" s="31"/>
      <c r="L31" s="32"/>
      <c r="M31" s="20"/>
      <c r="N31" s="40"/>
      <c r="O31" s="48"/>
      <c r="P31" s="31"/>
      <c r="Q31" s="31"/>
      <c r="R31" s="170" t="s">
        <v>178</v>
      </c>
      <c r="T31" s="73"/>
    </row>
    <row r="32" spans="1:20" x14ac:dyDescent="0.15">
      <c r="B32" s="62"/>
      <c r="C32" s="18"/>
      <c r="D32" s="59"/>
      <c r="E32" s="43"/>
      <c r="F32" s="21" t="s">
        <v>121</v>
      </c>
      <c r="G32" s="40"/>
      <c r="H32" s="20"/>
      <c r="I32" s="46"/>
      <c r="J32" s="20"/>
      <c r="K32" s="31"/>
      <c r="L32" s="32"/>
      <c r="M32" s="20"/>
      <c r="N32" s="40"/>
      <c r="O32" s="48"/>
      <c r="P32" s="31"/>
      <c r="Q32" s="31"/>
      <c r="R32" s="70" t="s">
        <v>209</v>
      </c>
      <c r="S32" s="367"/>
      <c r="T32" s="368" t="s">
        <v>186</v>
      </c>
    </row>
    <row r="33" spans="2:20" x14ac:dyDescent="0.15">
      <c r="B33" s="62"/>
      <c r="D33" s="33"/>
      <c r="E33" s="38"/>
      <c r="H33" s="20">
        <v>2</v>
      </c>
      <c r="I33" s="40"/>
      <c r="J33" s="20" t="s">
        <v>101</v>
      </c>
      <c r="K33" s="31"/>
      <c r="L33" s="31"/>
      <c r="M33" s="168"/>
      <c r="N33" s="169"/>
      <c r="O33" s="64"/>
      <c r="P33" s="71"/>
      <c r="Q33" s="31"/>
      <c r="R33" s="170"/>
      <c r="S33" s="170"/>
      <c r="T33" s="369"/>
    </row>
    <row r="34" spans="2:20" x14ac:dyDescent="0.15">
      <c r="B34" s="62"/>
      <c r="C34" s="18">
        <v>3</v>
      </c>
      <c r="D34" s="59"/>
      <c r="E34" s="41" t="s">
        <v>157</v>
      </c>
      <c r="F34" s="21" t="s">
        <v>211</v>
      </c>
      <c r="G34" s="40"/>
      <c r="H34" s="20">
        <v>3</v>
      </c>
      <c r="I34" s="144"/>
      <c r="J34" s="20" t="s">
        <v>81</v>
      </c>
      <c r="K34" s="31" t="s">
        <v>420</v>
      </c>
      <c r="L34" s="31"/>
      <c r="M34" s="20"/>
      <c r="N34" s="144"/>
      <c r="O34" s="64"/>
      <c r="P34" s="71"/>
      <c r="Q34" s="31"/>
      <c r="R34" s="160"/>
      <c r="S34" s="170"/>
      <c r="T34" s="369"/>
    </row>
    <row r="35" spans="2:20" x14ac:dyDescent="0.15">
      <c r="B35" s="62"/>
      <c r="C35" s="74"/>
      <c r="D35" s="75"/>
      <c r="E35" s="43" t="s">
        <v>82</v>
      </c>
      <c r="F35" s="158"/>
      <c r="G35" s="40" t="s">
        <v>102</v>
      </c>
      <c r="H35" s="20"/>
      <c r="I35" s="40"/>
      <c r="J35" s="41"/>
      <c r="K35" s="31"/>
      <c r="L35" s="28"/>
      <c r="M35" s="20">
        <v>1</v>
      </c>
      <c r="N35" s="40"/>
      <c r="O35" s="29" t="s">
        <v>103</v>
      </c>
      <c r="P35" s="71"/>
      <c r="Q35" s="31"/>
      <c r="R35" s="160"/>
      <c r="S35" s="170"/>
      <c r="T35" s="370"/>
    </row>
    <row r="36" spans="2:20" x14ac:dyDescent="0.15">
      <c r="B36" s="62"/>
      <c r="C36" s="18"/>
      <c r="D36" s="75"/>
      <c r="E36" s="18"/>
      <c r="F36" s="158" t="s">
        <v>104</v>
      </c>
      <c r="G36" s="40"/>
      <c r="H36" s="20">
        <v>3</v>
      </c>
      <c r="I36" s="21"/>
      <c r="J36" s="26" t="s">
        <v>105</v>
      </c>
      <c r="K36" s="31" t="s">
        <v>106</v>
      </c>
      <c r="M36" s="20"/>
      <c r="N36" s="28"/>
      <c r="O36" s="29"/>
      <c r="P36" s="71"/>
      <c r="Q36" s="31" t="s">
        <v>112</v>
      </c>
      <c r="R36" s="159"/>
      <c r="S36" s="171"/>
      <c r="T36" s="370"/>
    </row>
    <row r="37" spans="2:20" x14ac:dyDescent="0.15">
      <c r="B37" s="62"/>
      <c r="C37" s="74"/>
      <c r="D37" s="19"/>
      <c r="E37" s="38"/>
      <c r="G37" s="63"/>
      <c r="H37" s="20"/>
      <c r="I37" s="21"/>
      <c r="J37" s="43" t="s">
        <v>160</v>
      </c>
      <c r="K37" s="31"/>
      <c r="M37" s="20">
        <v>2</v>
      </c>
      <c r="N37" s="19" t="s">
        <v>78</v>
      </c>
      <c r="O37" s="76" t="s">
        <v>159</v>
      </c>
      <c r="P37" s="71"/>
      <c r="Q37" s="31"/>
      <c r="R37" s="170" t="s">
        <v>178</v>
      </c>
      <c r="S37" s="170"/>
      <c r="T37" s="370"/>
    </row>
    <row r="38" spans="2:20" x14ac:dyDescent="0.15">
      <c r="B38" s="62"/>
      <c r="C38" s="74"/>
      <c r="D38" s="19"/>
      <c r="E38" s="38"/>
      <c r="G38" s="63"/>
      <c r="H38" s="20">
        <v>3</v>
      </c>
      <c r="I38" s="33"/>
      <c r="J38" s="158" t="s">
        <v>107</v>
      </c>
      <c r="K38" s="77" t="s">
        <v>108</v>
      </c>
      <c r="L38" s="63"/>
      <c r="M38" s="18"/>
      <c r="N38" s="19" t="s">
        <v>122</v>
      </c>
      <c r="O38" s="48" t="s">
        <v>109</v>
      </c>
      <c r="P38" s="31"/>
      <c r="Q38" s="31"/>
      <c r="R38" s="371" t="s">
        <v>210</v>
      </c>
      <c r="S38" s="172"/>
      <c r="T38" s="372" t="s">
        <v>187</v>
      </c>
    </row>
    <row r="39" spans="2:20" x14ac:dyDescent="0.15">
      <c r="B39" s="62"/>
      <c r="C39" s="74"/>
      <c r="D39" s="19"/>
      <c r="E39" s="38"/>
      <c r="G39" s="63"/>
      <c r="H39" s="79"/>
      <c r="I39" s="80"/>
      <c r="J39" s="43" t="s">
        <v>160</v>
      </c>
      <c r="K39" s="81"/>
      <c r="L39" s="82"/>
      <c r="M39" s="20">
        <v>3</v>
      </c>
      <c r="N39" s="40"/>
      <c r="O39" s="42" t="s">
        <v>167</v>
      </c>
      <c r="P39" s="83"/>
      <c r="Q39" s="173"/>
      <c r="R39" s="158"/>
      <c r="T39" s="72"/>
    </row>
    <row r="40" spans="2:20" ht="14.25" thickBot="1" x14ac:dyDescent="0.2">
      <c r="B40" s="84"/>
      <c r="C40" s="85"/>
      <c r="D40" s="86"/>
      <c r="E40" s="87"/>
      <c r="F40" s="88"/>
      <c r="G40" s="89"/>
      <c r="H40" s="90"/>
      <c r="I40" s="91"/>
      <c r="J40" s="92"/>
      <c r="K40" s="93"/>
      <c r="L40" s="94"/>
      <c r="M40" s="95"/>
      <c r="N40" s="96"/>
      <c r="O40" s="97"/>
      <c r="P40" s="93"/>
      <c r="Q40" s="93"/>
      <c r="R40" s="98"/>
      <c r="S40" s="99"/>
      <c r="T40" s="100"/>
    </row>
    <row r="41" spans="2:20" x14ac:dyDescent="0.15">
      <c r="B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101"/>
      <c r="S41" s="78"/>
      <c r="T41" s="78"/>
    </row>
    <row r="42" spans="2:20" x14ac:dyDescent="0.15">
      <c r="I42" s="174"/>
    </row>
    <row r="43" spans="2:20" x14ac:dyDescent="0.15">
      <c r="T43" s="78"/>
    </row>
  </sheetData>
  <mergeCells count="18">
    <mergeCell ref="F16:G16"/>
    <mergeCell ref="A20:A23"/>
    <mergeCell ref="F6:G6"/>
    <mergeCell ref="K6:L6"/>
    <mergeCell ref="P6:T6"/>
    <mergeCell ref="P7:T7"/>
    <mergeCell ref="F11:G11"/>
    <mergeCell ref="K15:L15"/>
    <mergeCell ref="B1:J1"/>
    <mergeCell ref="Q1:S1"/>
    <mergeCell ref="C2:G2"/>
    <mergeCell ref="L2:T2"/>
    <mergeCell ref="B3:G4"/>
    <mergeCell ref="H3:L4"/>
    <mergeCell ref="M3:O5"/>
    <mergeCell ref="P3:T5"/>
    <mergeCell ref="B5:G5"/>
    <mergeCell ref="H5:L5"/>
  </mergeCells>
  <phoneticPr fontId="6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E0B1-C28D-4CA6-8734-9FEC145FCE0F}">
  <sheetPr>
    <pageSetUpPr fitToPage="1"/>
  </sheetPr>
  <dimension ref="A1:L44"/>
  <sheetViews>
    <sheetView topLeftCell="A31" zoomScaleNormal="100" workbookViewId="0"/>
  </sheetViews>
  <sheetFormatPr defaultColWidth="9" defaultRowHeight="13.5" x14ac:dyDescent="0.15"/>
  <cols>
    <col min="1" max="1" width="2" style="7" customWidth="1"/>
    <col min="2" max="2" width="1.125" style="7" customWidth="1"/>
    <col min="3" max="4" width="2.5" style="7" customWidth="1"/>
    <col min="5" max="5" width="8.875" style="7" customWidth="1"/>
    <col min="6" max="6" width="11.625" style="7" customWidth="1"/>
    <col min="7" max="8" width="12.5" style="7" customWidth="1"/>
    <col min="9" max="9" width="8.375" style="7" customWidth="1"/>
    <col min="10" max="10" width="17.125" style="7" customWidth="1"/>
    <col min="11" max="11" width="8.125" style="7" customWidth="1"/>
    <col min="12" max="12" width="15.125" style="7" customWidth="1"/>
    <col min="13" max="16384" width="9" style="7"/>
  </cols>
  <sheetData>
    <row r="1" spans="1:12" x14ac:dyDescent="0.15">
      <c r="K1" s="175"/>
      <c r="L1" s="256" t="s">
        <v>396</v>
      </c>
    </row>
    <row r="2" spans="1:12" ht="14.25" x14ac:dyDescent="0.15">
      <c r="B2" s="547" t="s">
        <v>251</v>
      </c>
      <c r="C2" s="547"/>
      <c r="D2" s="547"/>
      <c r="E2" s="547"/>
      <c r="F2" s="547"/>
      <c r="G2" s="547"/>
      <c r="H2" s="547"/>
      <c r="I2" s="547"/>
      <c r="J2" s="547"/>
      <c r="K2" s="547"/>
      <c r="L2" s="547"/>
    </row>
    <row r="3" spans="1:12" ht="17.25" x14ac:dyDescent="0.15">
      <c r="A3" s="254"/>
      <c r="B3" s="254"/>
      <c r="C3" s="254"/>
      <c r="D3" s="254"/>
      <c r="E3" s="254"/>
      <c r="F3" s="548" t="s">
        <v>199</v>
      </c>
      <c r="G3" s="548"/>
      <c r="H3" s="548"/>
      <c r="I3" s="548"/>
      <c r="J3" s="548"/>
      <c r="K3" s="175"/>
      <c r="L3" s="256">
        <v>46081</v>
      </c>
    </row>
    <row r="4" spans="1:12" ht="14.25" x14ac:dyDescent="0.15">
      <c r="A4" s="255"/>
      <c r="B4" s="255"/>
      <c r="C4" s="255"/>
      <c r="D4" s="255"/>
      <c r="E4" s="255"/>
      <c r="F4" s="548"/>
      <c r="G4" s="548"/>
      <c r="H4" s="548"/>
      <c r="I4" s="548"/>
      <c r="J4" s="548"/>
      <c r="K4" s="175"/>
      <c r="L4" s="175"/>
    </row>
    <row r="5" spans="1:12" ht="17.25" x14ac:dyDescent="0.15">
      <c r="A5" s="254"/>
      <c r="B5" s="254"/>
      <c r="C5" s="254"/>
      <c r="D5" s="254"/>
      <c r="E5" s="254"/>
      <c r="G5" s="549" t="s">
        <v>252</v>
      </c>
      <c r="H5" s="550"/>
      <c r="I5" s="550"/>
      <c r="J5" s="550"/>
      <c r="K5" s="251"/>
      <c r="L5" s="175"/>
    </row>
    <row r="6" spans="1:12" ht="17.25" x14ac:dyDescent="0.15">
      <c r="A6" s="254"/>
      <c r="B6" s="254"/>
      <c r="C6" s="254"/>
      <c r="D6" s="254"/>
      <c r="E6" s="253"/>
      <c r="G6" s="379" t="s">
        <v>253</v>
      </c>
      <c r="H6" s="252"/>
      <c r="I6" s="252"/>
      <c r="J6" s="252"/>
      <c r="K6" s="251"/>
      <c r="L6" s="175"/>
    </row>
    <row r="7" spans="1:12" ht="11.1" customHeight="1" x14ac:dyDescent="0.15">
      <c r="A7" s="249"/>
      <c r="B7" s="249"/>
      <c r="C7" s="249"/>
      <c r="D7" s="249"/>
      <c r="E7" s="250"/>
      <c r="F7" s="249"/>
      <c r="G7" s="248"/>
      <c r="H7" s="248"/>
      <c r="I7" s="248"/>
      <c r="J7" s="248"/>
      <c r="K7" s="247"/>
      <c r="L7" s="246" t="s">
        <v>123</v>
      </c>
    </row>
    <row r="8" spans="1:12" x14ac:dyDescent="0.15">
      <c r="A8" s="195" t="s">
        <v>124</v>
      </c>
      <c r="B8" s="551" t="s">
        <v>125</v>
      </c>
      <c r="C8" s="551"/>
      <c r="D8" s="551"/>
      <c r="E8" s="552"/>
      <c r="F8" s="245" t="s">
        <v>254</v>
      </c>
      <c r="G8" s="245" t="s">
        <v>287</v>
      </c>
      <c r="H8" s="245" t="s">
        <v>286</v>
      </c>
      <c r="I8" s="551" t="s">
        <v>126</v>
      </c>
      <c r="J8" s="551"/>
      <c r="K8" s="553" t="s">
        <v>376</v>
      </c>
      <c r="L8" s="554"/>
    </row>
    <row r="9" spans="1:12" ht="16.350000000000001" customHeight="1" x14ac:dyDescent="0.15">
      <c r="A9" s="237" t="s">
        <v>255</v>
      </c>
      <c r="B9" s="209"/>
      <c r="C9" s="209"/>
      <c r="D9" s="209"/>
      <c r="E9" s="235"/>
      <c r="F9" s="231">
        <f>F10+F11+F12</f>
        <v>12685500</v>
      </c>
      <c r="G9" s="231">
        <f t="shared" ref="G9:H9" si="0">G10+G11+G12</f>
        <v>18492100</v>
      </c>
      <c r="H9" s="231">
        <f t="shared" si="0"/>
        <v>13856000</v>
      </c>
      <c r="I9" s="244"/>
      <c r="J9" s="243"/>
      <c r="K9" s="125"/>
      <c r="L9" s="126"/>
    </row>
    <row r="10" spans="1:12" ht="16.350000000000001" customHeight="1" x14ac:dyDescent="0.15">
      <c r="A10" s="242"/>
      <c r="B10" s="207" t="s">
        <v>256</v>
      </c>
      <c r="C10" s="207"/>
      <c r="D10" s="207"/>
      <c r="E10" s="241"/>
      <c r="F10" s="240">
        <v>12027500</v>
      </c>
      <c r="G10" s="240">
        <v>17664100</v>
      </c>
      <c r="H10" s="240">
        <v>13000000</v>
      </c>
      <c r="I10" s="205"/>
      <c r="J10" s="204"/>
      <c r="K10" s="543" t="s">
        <v>289</v>
      </c>
      <c r="L10" s="544"/>
    </row>
    <row r="11" spans="1:12" ht="16.350000000000001" customHeight="1" x14ac:dyDescent="0.15">
      <c r="A11" s="239"/>
      <c r="B11" s="238" t="s">
        <v>257</v>
      </c>
      <c r="C11" s="209"/>
      <c r="D11" s="209"/>
      <c r="E11" s="235"/>
      <c r="F11" s="211">
        <v>168000</v>
      </c>
      <c r="G11" s="211">
        <v>168000</v>
      </c>
      <c r="H11" s="211">
        <v>156000</v>
      </c>
      <c r="I11" s="199"/>
      <c r="J11" s="198"/>
      <c r="K11" s="127" t="s">
        <v>371</v>
      </c>
      <c r="L11" s="128"/>
    </row>
    <row r="12" spans="1:12" ht="16.350000000000001" customHeight="1" x14ac:dyDescent="0.15">
      <c r="A12" s="215"/>
      <c r="B12" s="545" t="s">
        <v>258</v>
      </c>
      <c r="C12" s="545"/>
      <c r="D12" s="545"/>
      <c r="E12" s="546"/>
      <c r="F12" s="231">
        <v>490000</v>
      </c>
      <c r="G12" s="231">
        <v>660000</v>
      </c>
      <c r="H12" s="231">
        <v>700000</v>
      </c>
      <c r="I12" s="236"/>
      <c r="J12" s="198"/>
      <c r="K12" s="127" t="s">
        <v>302</v>
      </c>
      <c r="L12" s="126"/>
    </row>
    <row r="13" spans="1:12" ht="11.45" customHeight="1" x14ac:dyDescent="0.15">
      <c r="A13" s="199"/>
      <c r="B13" s="225"/>
      <c r="C13" s="225"/>
      <c r="D13" s="225"/>
      <c r="E13" s="209"/>
      <c r="F13" s="234"/>
      <c r="G13" s="234"/>
      <c r="H13" s="234"/>
      <c r="I13" s="199"/>
      <c r="J13" s="199"/>
      <c r="K13" s="127"/>
      <c r="L13" s="127"/>
    </row>
    <row r="14" spans="1:12" ht="16.350000000000001" customHeight="1" x14ac:dyDescent="0.15">
      <c r="A14" s="233" t="s">
        <v>127</v>
      </c>
      <c r="B14" s="200"/>
      <c r="C14" s="200"/>
      <c r="D14" s="200"/>
      <c r="E14" s="232"/>
      <c r="F14" s="231">
        <f>F15+F16+F17</f>
        <v>13453299</v>
      </c>
      <c r="G14" s="231">
        <f>G15+G16+G17</f>
        <v>14491546</v>
      </c>
      <c r="H14" s="231">
        <f>H15+H16+H17</f>
        <v>13798000</v>
      </c>
      <c r="I14" s="230"/>
      <c r="J14" s="229"/>
      <c r="K14" s="125"/>
      <c r="L14" s="126"/>
    </row>
    <row r="15" spans="1:12" ht="16.350000000000001" customHeight="1" x14ac:dyDescent="0.15">
      <c r="A15" s="228"/>
      <c r="B15" s="227" t="s">
        <v>259</v>
      </c>
      <c r="C15" s="226"/>
      <c r="D15" s="225"/>
      <c r="E15" s="224"/>
      <c r="F15" s="206">
        <v>7590500</v>
      </c>
      <c r="G15" s="206">
        <v>8280440</v>
      </c>
      <c r="H15" s="206">
        <v>7600000</v>
      </c>
      <c r="I15" s="215"/>
      <c r="J15" s="204"/>
      <c r="K15" s="125"/>
      <c r="L15" s="126"/>
    </row>
    <row r="16" spans="1:12" ht="16.350000000000001" customHeight="1" x14ac:dyDescent="0.15">
      <c r="A16" s="192"/>
      <c r="B16" s="222" t="s">
        <v>260</v>
      </c>
      <c r="C16" s="222"/>
      <c r="D16" s="222"/>
      <c r="E16" s="221"/>
      <c r="F16" s="211">
        <v>265920</v>
      </c>
      <c r="G16" s="211">
        <v>250000</v>
      </c>
      <c r="H16" s="211">
        <v>250000</v>
      </c>
      <c r="I16" s="199"/>
      <c r="J16" s="198"/>
      <c r="K16" s="125"/>
      <c r="L16" s="126"/>
    </row>
    <row r="17" spans="1:12" ht="16.350000000000001" customHeight="1" x14ac:dyDescent="0.15">
      <c r="A17" s="192"/>
      <c r="B17" s="222" t="s">
        <v>261</v>
      </c>
      <c r="C17" s="222"/>
      <c r="D17" s="222"/>
      <c r="E17" s="221"/>
      <c r="F17" s="392">
        <f>SUM(F18:F36)</f>
        <v>5596879</v>
      </c>
      <c r="G17" s="392">
        <f>SUM(G18:G36)</f>
        <v>5961106</v>
      </c>
      <c r="H17" s="392">
        <f>SUM(H18:H36)</f>
        <v>5948000</v>
      </c>
      <c r="I17" s="199"/>
      <c r="J17" s="198"/>
      <c r="K17" s="125"/>
      <c r="L17" s="126"/>
    </row>
    <row r="18" spans="1:12" ht="16.350000000000001" customHeight="1" x14ac:dyDescent="0.15">
      <c r="A18" s="192"/>
      <c r="B18" s="216"/>
      <c r="C18" s="215" t="s">
        <v>274</v>
      </c>
      <c r="D18" s="199"/>
      <c r="E18" s="214"/>
      <c r="F18" s="220">
        <v>284121</v>
      </c>
      <c r="G18" s="220">
        <v>300000</v>
      </c>
      <c r="H18" s="220">
        <v>300000</v>
      </c>
      <c r="I18" s="199" t="s">
        <v>271</v>
      </c>
      <c r="J18" s="198"/>
      <c r="K18" s="133"/>
      <c r="L18" s="126"/>
    </row>
    <row r="19" spans="1:12" ht="16.350000000000001" customHeight="1" x14ac:dyDescent="0.15">
      <c r="A19" s="192"/>
      <c r="B19" s="216"/>
      <c r="C19" s="215" t="s">
        <v>169</v>
      </c>
      <c r="D19" s="199"/>
      <c r="E19" s="214"/>
      <c r="F19" s="201">
        <v>531000</v>
      </c>
      <c r="G19" s="201">
        <v>550000</v>
      </c>
      <c r="H19" s="201">
        <v>1600000</v>
      </c>
      <c r="I19" s="215" t="s">
        <v>272</v>
      </c>
      <c r="J19" s="204"/>
      <c r="K19" s="133"/>
      <c r="L19" s="126"/>
    </row>
    <row r="20" spans="1:12" ht="16.350000000000001" customHeight="1" x14ac:dyDescent="0.15">
      <c r="A20" s="192"/>
      <c r="B20" s="216"/>
      <c r="C20" s="215" t="s">
        <v>170</v>
      </c>
      <c r="D20" s="199"/>
      <c r="E20" s="214"/>
      <c r="F20" s="201">
        <v>835046</v>
      </c>
      <c r="G20" s="201">
        <v>800000</v>
      </c>
      <c r="H20" s="201">
        <v>800000</v>
      </c>
      <c r="I20" s="213" t="s">
        <v>195</v>
      </c>
      <c r="J20" s="219"/>
      <c r="K20" s="129"/>
      <c r="L20" s="131"/>
    </row>
    <row r="21" spans="1:12" ht="16.350000000000001" customHeight="1" x14ac:dyDescent="0.15">
      <c r="A21" s="192"/>
      <c r="B21" s="216"/>
      <c r="C21" s="205" t="s">
        <v>171</v>
      </c>
      <c r="D21" s="199"/>
      <c r="E21" s="218"/>
      <c r="F21" s="201">
        <v>994450</v>
      </c>
      <c r="G21" s="201">
        <v>100000</v>
      </c>
      <c r="H21" s="201">
        <v>100000</v>
      </c>
      <c r="I21" s="197" t="s">
        <v>196</v>
      </c>
      <c r="J21" s="217"/>
      <c r="K21" s="133"/>
      <c r="L21" s="131"/>
    </row>
    <row r="22" spans="1:12" ht="16.350000000000001" customHeight="1" x14ac:dyDescent="0.15">
      <c r="A22" s="192"/>
      <c r="B22" s="216"/>
      <c r="C22" s="215" t="s">
        <v>172</v>
      </c>
      <c r="D22" s="199"/>
      <c r="E22" s="214"/>
      <c r="F22" s="201">
        <v>127500</v>
      </c>
      <c r="G22" s="201">
        <v>100000</v>
      </c>
      <c r="H22" s="201">
        <v>100000</v>
      </c>
      <c r="I22" s="199" t="s">
        <v>273</v>
      </c>
      <c r="J22" s="198"/>
      <c r="K22" s="133"/>
      <c r="L22" s="131"/>
    </row>
    <row r="23" spans="1:12" ht="16.350000000000001" customHeight="1" x14ac:dyDescent="0.15">
      <c r="A23" s="192"/>
      <c r="B23" s="202"/>
      <c r="C23" s="203" t="s">
        <v>275</v>
      </c>
      <c r="D23" s="127"/>
      <c r="E23" s="126"/>
      <c r="F23" s="201">
        <v>827520</v>
      </c>
      <c r="G23" s="201">
        <v>1085106</v>
      </c>
      <c r="H23" s="201">
        <v>0</v>
      </c>
      <c r="I23" s="199" t="s">
        <v>372</v>
      </c>
      <c r="J23" s="198"/>
      <c r="K23" s="133" t="s">
        <v>288</v>
      </c>
      <c r="L23" s="131"/>
    </row>
    <row r="24" spans="1:12" ht="16.350000000000001" customHeight="1" x14ac:dyDescent="0.15">
      <c r="A24" s="192"/>
      <c r="B24" s="202"/>
      <c r="C24" s="203" t="s">
        <v>262</v>
      </c>
      <c r="D24" s="127"/>
      <c r="E24" s="126"/>
      <c r="F24" s="201">
        <v>10250</v>
      </c>
      <c r="G24" s="201">
        <v>100000</v>
      </c>
      <c r="H24" s="201">
        <v>100000</v>
      </c>
      <c r="I24" s="212" t="s">
        <v>377</v>
      </c>
      <c r="J24" s="210"/>
      <c r="K24" s="134"/>
      <c r="L24" s="135"/>
    </row>
    <row r="25" spans="1:12" ht="16.350000000000001" customHeight="1" x14ac:dyDescent="0.15">
      <c r="A25" s="192"/>
      <c r="B25" s="202"/>
      <c r="C25" s="203" t="s">
        <v>197</v>
      </c>
      <c r="D25" s="127"/>
      <c r="E25" s="126"/>
      <c r="F25" s="201">
        <v>679200</v>
      </c>
      <c r="G25" s="201">
        <v>600000</v>
      </c>
      <c r="H25" s="201">
        <v>600000</v>
      </c>
      <c r="I25" s="212" t="s">
        <v>282</v>
      </c>
      <c r="J25" s="210"/>
      <c r="K25" s="134"/>
      <c r="L25" s="135"/>
    </row>
    <row r="26" spans="1:12" ht="16.350000000000001" customHeight="1" x14ac:dyDescent="0.15">
      <c r="A26" s="192"/>
      <c r="B26" s="202"/>
      <c r="C26" s="203" t="s">
        <v>263</v>
      </c>
      <c r="D26" s="127"/>
      <c r="E26" s="126"/>
      <c r="F26" s="201">
        <v>225000</v>
      </c>
      <c r="G26" s="201">
        <v>250000</v>
      </c>
      <c r="H26" s="201">
        <v>250000</v>
      </c>
      <c r="I26" s="212" t="s">
        <v>198</v>
      </c>
      <c r="J26" s="210"/>
      <c r="K26" s="134"/>
      <c r="L26" s="135"/>
    </row>
    <row r="27" spans="1:12" ht="16.350000000000001" customHeight="1" x14ac:dyDescent="0.15">
      <c r="A27" s="192"/>
      <c r="B27" s="202"/>
      <c r="C27" s="203" t="s">
        <v>264</v>
      </c>
      <c r="D27" s="127"/>
      <c r="E27" s="126"/>
      <c r="F27" s="201">
        <v>22112</v>
      </c>
      <c r="G27" s="201">
        <v>30000</v>
      </c>
      <c r="H27" s="201">
        <v>30000</v>
      </c>
      <c r="I27" s="212"/>
      <c r="J27" s="210"/>
      <c r="K27" s="134"/>
      <c r="L27" s="135"/>
    </row>
    <row r="28" spans="1:12" ht="16.350000000000001" customHeight="1" x14ac:dyDescent="0.15">
      <c r="A28" s="192"/>
      <c r="B28" s="202"/>
      <c r="C28" s="203" t="s">
        <v>173</v>
      </c>
      <c r="D28" s="127"/>
      <c r="E28" s="126"/>
      <c r="F28" s="201">
        <v>44337</v>
      </c>
      <c r="G28" s="201">
        <v>60000</v>
      </c>
      <c r="H28" s="201">
        <v>60000</v>
      </c>
      <c r="I28" s="196" t="s">
        <v>276</v>
      </c>
      <c r="J28" s="210"/>
      <c r="K28" s="134"/>
      <c r="L28" s="135"/>
    </row>
    <row r="29" spans="1:12" ht="16.350000000000001" customHeight="1" x14ac:dyDescent="0.15">
      <c r="A29" s="192"/>
      <c r="B29" s="202"/>
      <c r="C29" s="203" t="s">
        <v>265</v>
      </c>
      <c r="D29" s="127"/>
      <c r="E29" s="126"/>
      <c r="F29" s="201">
        <v>11575</v>
      </c>
      <c r="G29" s="201">
        <v>20000</v>
      </c>
      <c r="H29" s="201">
        <v>20000</v>
      </c>
      <c r="I29" s="212"/>
      <c r="J29" s="210"/>
      <c r="K29" s="134"/>
      <c r="L29" s="135"/>
    </row>
    <row r="30" spans="1:12" ht="16.350000000000001" customHeight="1" x14ac:dyDescent="0.15">
      <c r="A30" s="192"/>
      <c r="B30" s="202"/>
      <c r="C30" s="203" t="s">
        <v>266</v>
      </c>
      <c r="D30" s="127"/>
      <c r="E30" s="126"/>
      <c r="F30" s="201">
        <v>2000</v>
      </c>
      <c r="G30" s="201">
        <v>2000</v>
      </c>
      <c r="H30" s="201">
        <v>2000</v>
      </c>
      <c r="I30" s="212" t="s">
        <v>277</v>
      </c>
      <c r="J30" s="210"/>
      <c r="K30" s="134"/>
      <c r="L30" s="135"/>
    </row>
    <row r="31" spans="1:12" ht="16.350000000000001" customHeight="1" x14ac:dyDescent="0.15">
      <c r="A31" s="192"/>
      <c r="B31" s="202"/>
      <c r="C31" s="203" t="s">
        <v>267</v>
      </c>
      <c r="D31" s="127"/>
      <c r="E31" s="126"/>
      <c r="F31" s="201">
        <v>115178</v>
      </c>
      <c r="G31" s="201">
        <v>1000000</v>
      </c>
      <c r="H31" s="201">
        <v>500000</v>
      </c>
      <c r="I31" s="212" t="s">
        <v>373</v>
      </c>
      <c r="J31" s="210"/>
      <c r="K31" s="134"/>
      <c r="L31" s="135"/>
    </row>
    <row r="32" spans="1:12" ht="16.350000000000001" customHeight="1" x14ac:dyDescent="0.15">
      <c r="A32" s="192"/>
      <c r="B32" s="202"/>
      <c r="C32" s="203" t="s">
        <v>268</v>
      </c>
      <c r="D32" s="127"/>
      <c r="E32" s="126"/>
      <c r="F32" s="201">
        <v>398200</v>
      </c>
      <c r="G32" s="201">
        <v>280000</v>
      </c>
      <c r="H32" s="201">
        <v>300000</v>
      </c>
      <c r="I32" s="212" t="s">
        <v>393</v>
      </c>
      <c r="J32" s="210"/>
      <c r="K32" s="134"/>
      <c r="L32" s="135"/>
    </row>
    <row r="33" spans="1:12" ht="16.350000000000001" customHeight="1" x14ac:dyDescent="0.15">
      <c r="A33" s="192"/>
      <c r="B33" s="202"/>
      <c r="C33" s="203" t="s">
        <v>269</v>
      </c>
      <c r="D33" s="127"/>
      <c r="E33" s="126"/>
      <c r="F33" s="201">
        <v>414104</v>
      </c>
      <c r="G33" s="201">
        <v>100000</v>
      </c>
      <c r="H33" s="201">
        <v>100000</v>
      </c>
      <c r="I33" s="212" t="s">
        <v>283</v>
      </c>
      <c r="J33" s="210"/>
      <c r="K33" s="134"/>
      <c r="L33" s="135"/>
    </row>
    <row r="34" spans="1:12" ht="16.350000000000001" customHeight="1" x14ac:dyDescent="0.15">
      <c r="A34" s="192"/>
      <c r="B34" s="202"/>
      <c r="C34" s="203" t="s">
        <v>174</v>
      </c>
      <c r="D34" s="127"/>
      <c r="E34" s="126"/>
      <c r="F34" s="201">
        <v>31000</v>
      </c>
      <c r="G34" s="201">
        <v>31000</v>
      </c>
      <c r="H34" s="201">
        <v>31000</v>
      </c>
      <c r="I34" s="212" t="s">
        <v>278</v>
      </c>
      <c r="J34" s="210"/>
      <c r="K34" s="134"/>
      <c r="L34" s="135"/>
    </row>
    <row r="35" spans="1:12" ht="16.350000000000001" customHeight="1" x14ac:dyDescent="0.15">
      <c r="A35" s="192"/>
      <c r="B35" s="202"/>
      <c r="C35" s="203" t="s">
        <v>270</v>
      </c>
      <c r="D35" s="127"/>
      <c r="E35" s="126"/>
      <c r="F35" s="201">
        <v>11286</v>
      </c>
      <c r="G35" s="201">
        <v>3000</v>
      </c>
      <c r="H35" s="201">
        <v>5000</v>
      </c>
      <c r="I35" s="212" t="s">
        <v>375</v>
      </c>
      <c r="J35" s="210"/>
      <c r="K35" s="134"/>
      <c r="L35" s="135"/>
    </row>
    <row r="36" spans="1:12" ht="16.350000000000001" customHeight="1" x14ac:dyDescent="0.15">
      <c r="A36" s="192"/>
      <c r="B36" s="202"/>
      <c r="C36" s="203" t="s">
        <v>175</v>
      </c>
      <c r="D36" s="127"/>
      <c r="E36" s="126"/>
      <c r="F36" s="201">
        <v>33000</v>
      </c>
      <c r="G36" s="201">
        <v>550000</v>
      </c>
      <c r="H36" s="201">
        <v>1050000</v>
      </c>
      <c r="I36" s="212" t="s">
        <v>374</v>
      </c>
      <c r="J36" s="210"/>
      <c r="K36" s="134"/>
      <c r="L36" s="135"/>
    </row>
    <row r="37" spans="1:12" ht="16.350000000000001" customHeight="1" x14ac:dyDescent="0.15">
      <c r="A37" s="195"/>
      <c r="B37" s="555" t="s">
        <v>284</v>
      </c>
      <c r="C37" s="555"/>
      <c r="D37" s="555"/>
      <c r="E37" s="556"/>
      <c r="F37" s="183">
        <f>F9-F14</f>
        <v>-767799</v>
      </c>
      <c r="G37" s="183">
        <f>G9-G14</f>
        <v>4000554</v>
      </c>
      <c r="H37" s="183">
        <f>H9-H14</f>
        <v>58000</v>
      </c>
      <c r="I37" s="182"/>
      <c r="J37" s="194"/>
      <c r="K37" s="193"/>
      <c r="L37" s="180"/>
    </row>
    <row r="38" spans="1:12" ht="16.350000000000001" customHeight="1" x14ac:dyDescent="0.15">
      <c r="A38" s="192"/>
      <c r="B38" s="191" t="s">
        <v>279</v>
      </c>
      <c r="C38" s="191"/>
      <c r="D38" s="191"/>
      <c r="E38" s="190"/>
      <c r="F38" s="189">
        <v>3434</v>
      </c>
      <c r="G38" s="189">
        <v>5000</v>
      </c>
      <c r="H38" s="189">
        <v>5000</v>
      </c>
      <c r="I38" s="383"/>
      <c r="J38" s="194"/>
      <c r="K38" s="188"/>
      <c r="L38" s="187"/>
    </row>
    <row r="39" spans="1:12" ht="16.350000000000001" customHeight="1" x14ac:dyDescent="0.15">
      <c r="A39" s="186"/>
      <c r="B39" s="185" t="s">
        <v>280</v>
      </c>
      <c r="C39" s="185"/>
      <c r="D39" s="185"/>
      <c r="E39" s="184"/>
      <c r="F39" s="183">
        <v>77635</v>
      </c>
      <c r="G39" s="183">
        <v>65000</v>
      </c>
      <c r="H39" s="183">
        <v>65000</v>
      </c>
      <c r="I39" s="557"/>
      <c r="J39" s="558"/>
      <c r="K39" s="181"/>
      <c r="L39" s="180"/>
    </row>
    <row r="40" spans="1:12" ht="16.350000000000001" customHeight="1" x14ac:dyDescent="0.15">
      <c r="A40" s="393"/>
      <c r="B40" s="394" t="s">
        <v>281</v>
      </c>
      <c r="C40" s="394"/>
      <c r="D40" s="394"/>
      <c r="E40" s="395"/>
      <c r="F40" s="178">
        <v>70000</v>
      </c>
      <c r="G40" s="178">
        <v>90000</v>
      </c>
      <c r="H40" s="178">
        <v>90000</v>
      </c>
      <c r="I40" s="390"/>
      <c r="J40" s="391"/>
      <c r="K40" s="396"/>
      <c r="L40" s="397"/>
    </row>
    <row r="41" spans="1:12" ht="16.350000000000001" customHeight="1" x14ac:dyDescent="0.15">
      <c r="A41" s="393"/>
      <c r="B41" s="394" t="s">
        <v>285</v>
      </c>
      <c r="C41" s="394"/>
      <c r="D41" s="394"/>
      <c r="E41" s="395"/>
      <c r="F41" s="178">
        <v>0</v>
      </c>
      <c r="G41" s="178">
        <v>3468632</v>
      </c>
      <c r="H41" s="178">
        <v>0</v>
      </c>
      <c r="I41" s="390"/>
      <c r="J41" s="391"/>
      <c r="K41" s="396"/>
      <c r="L41" s="397"/>
    </row>
    <row r="42" spans="1:12" ht="16.350000000000001" customHeight="1" x14ac:dyDescent="0.15">
      <c r="A42" s="179"/>
      <c r="B42" s="559" t="s">
        <v>128</v>
      </c>
      <c r="C42" s="559"/>
      <c r="D42" s="559"/>
      <c r="E42" s="560"/>
      <c r="F42" s="178">
        <f>+F37+F38+F39-F40</f>
        <v>-756730</v>
      </c>
      <c r="G42" s="178">
        <f>+G37+G38+G39-G40-G41</f>
        <v>511922</v>
      </c>
      <c r="H42" s="178">
        <f>+H37+H38+H39-H40-H41</f>
        <v>38000</v>
      </c>
      <c r="I42" s="557"/>
      <c r="J42" s="558"/>
      <c r="K42" s="177"/>
      <c r="L42" s="176"/>
    </row>
    <row r="43" spans="1:12" ht="14.45" customHeight="1" x14ac:dyDescent="0.15">
      <c r="H43" s="561"/>
      <c r="I43" s="562"/>
      <c r="K43" s="175"/>
      <c r="L43" s="175"/>
    </row>
    <row r="44" spans="1:12" ht="14.25" x14ac:dyDescent="0.15">
      <c r="E44" s="376"/>
      <c r="F44" s="377"/>
      <c r="G44" s="377"/>
      <c r="H44" s="378"/>
      <c r="I44" s="376"/>
    </row>
  </sheetData>
  <mergeCells count="13">
    <mergeCell ref="B37:E37"/>
    <mergeCell ref="I39:J39"/>
    <mergeCell ref="B42:E42"/>
    <mergeCell ref="I42:J42"/>
    <mergeCell ref="H43:I43"/>
    <mergeCell ref="K10:L10"/>
    <mergeCell ref="B12:E12"/>
    <mergeCell ref="B2:L2"/>
    <mergeCell ref="F3:J4"/>
    <mergeCell ref="G5:J5"/>
    <mergeCell ref="B8:E8"/>
    <mergeCell ref="I8:J8"/>
    <mergeCell ref="K8:L8"/>
  </mergeCells>
  <phoneticPr fontId="6"/>
  <pageMargins left="0.51" right="0.37" top="0.56000000000000005" bottom="0.36" header="0.3" footer="0.3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6A57-CB62-4818-A303-64CAD94C35DB}">
  <sheetPr>
    <pageSetUpPr fitToPage="1"/>
  </sheetPr>
  <dimension ref="A1:K57"/>
  <sheetViews>
    <sheetView topLeftCell="A19" zoomScaleNormal="100" workbookViewId="0"/>
  </sheetViews>
  <sheetFormatPr defaultColWidth="9" defaultRowHeight="13.5" x14ac:dyDescent="0.15"/>
  <cols>
    <col min="1" max="1" width="5.5" style="7" customWidth="1"/>
    <col min="2" max="2" width="6.875" style="7" customWidth="1"/>
    <col min="3" max="3" width="4.875" style="7" customWidth="1"/>
    <col min="4" max="4" width="6.875" style="7" customWidth="1"/>
    <col min="5" max="5" width="12.125" style="7" customWidth="1"/>
    <col min="6" max="9" width="11.125" style="7" customWidth="1"/>
    <col min="10" max="10" width="15.375" style="7" customWidth="1"/>
    <col min="11" max="16384" width="9" style="7"/>
  </cols>
  <sheetData>
    <row r="1" spans="1:10" ht="28.5" customHeight="1" x14ac:dyDescent="0.15">
      <c r="B1" s="563" t="s">
        <v>247</v>
      </c>
      <c r="C1" s="563"/>
      <c r="D1" s="563"/>
      <c r="E1" s="563"/>
      <c r="F1" s="563"/>
      <c r="G1" s="563"/>
      <c r="H1" s="563"/>
      <c r="I1" s="563"/>
      <c r="J1" s="257" t="s">
        <v>395</v>
      </c>
    </row>
    <row r="2" spans="1:10" ht="14.25" thickBot="1" x14ac:dyDescent="0.2">
      <c r="A2" s="7" t="s">
        <v>3</v>
      </c>
      <c r="J2" s="257">
        <v>46081</v>
      </c>
    </row>
    <row r="3" spans="1:10" x14ac:dyDescent="0.15">
      <c r="B3" s="564" t="s">
        <v>4</v>
      </c>
      <c r="C3" s="565"/>
      <c r="D3" s="570" t="s">
        <v>5</v>
      </c>
      <c r="E3" s="258" t="s">
        <v>6</v>
      </c>
      <c r="F3" s="573" t="s">
        <v>7</v>
      </c>
      <c r="G3" s="573"/>
      <c r="H3" s="573"/>
      <c r="I3" s="573"/>
      <c r="J3" s="574"/>
    </row>
    <row r="4" spans="1:10" x14ac:dyDescent="0.15">
      <c r="B4" s="566"/>
      <c r="C4" s="567"/>
      <c r="D4" s="571"/>
      <c r="E4" s="259" t="s">
        <v>8</v>
      </c>
      <c r="F4" s="260" t="s">
        <v>9</v>
      </c>
      <c r="G4" s="9" t="s">
        <v>10</v>
      </c>
      <c r="H4" s="9" t="s">
        <v>11</v>
      </c>
      <c r="I4" s="261" t="s">
        <v>12</v>
      </c>
      <c r="J4" s="262" t="s">
        <v>13</v>
      </c>
    </row>
    <row r="5" spans="1:10" x14ac:dyDescent="0.15">
      <c r="B5" s="568"/>
      <c r="C5" s="569"/>
      <c r="D5" s="572"/>
      <c r="E5" s="263">
        <v>14000</v>
      </c>
      <c r="F5" s="264">
        <v>4000</v>
      </c>
      <c r="G5" s="265">
        <v>1000</v>
      </c>
      <c r="H5" s="266">
        <v>6000</v>
      </c>
      <c r="I5" s="126" t="s">
        <v>244</v>
      </c>
      <c r="J5" s="267" t="s">
        <v>14</v>
      </c>
    </row>
    <row r="6" spans="1:10" ht="16.5" customHeight="1" x14ac:dyDescent="0.15">
      <c r="B6" s="268" t="s">
        <v>15</v>
      </c>
      <c r="C6" s="208">
        <v>41</v>
      </c>
      <c r="D6" s="269">
        <v>193</v>
      </c>
      <c r="E6" s="270">
        <f>D6*E5</f>
        <v>2702000</v>
      </c>
      <c r="F6" s="271">
        <f>D6*F5</f>
        <v>772000</v>
      </c>
      <c r="G6" s="272">
        <f>D6*G5</f>
        <v>193000</v>
      </c>
      <c r="H6" s="273">
        <f>D6*H5</f>
        <v>1158000</v>
      </c>
      <c r="I6" s="130" t="s">
        <v>245</v>
      </c>
      <c r="J6" s="274">
        <v>272000</v>
      </c>
    </row>
    <row r="7" spans="1:10" ht="16.5" customHeight="1" x14ac:dyDescent="0.15">
      <c r="B7" s="275" t="s">
        <v>16</v>
      </c>
      <c r="C7" s="276">
        <v>30</v>
      </c>
      <c r="D7" s="277">
        <v>160</v>
      </c>
      <c r="E7" s="270">
        <f>D7*E5</f>
        <v>2240000</v>
      </c>
      <c r="F7" s="271">
        <f>D7*F5</f>
        <v>640000</v>
      </c>
      <c r="G7" s="272">
        <f>D7*G5</f>
        <v>160000</v>
      </c>
      <c r="H7" s="273">
        <f>D7*H5</f>
        <v>960000</v>
      </c>
      <c r="I7" s="278" t="s">
        <v>246</v>
      </c>
      <c r="J7" s="354"/>
    </row>
    <row r="8" spans="1:10" ht="16.5" customHeight="1" x14ac:dyDescent="0.15">
      <c r="B8" s="268" t="s">
        <v>17</v>
      </c>
      <c r="C8" s="208">
        <v>27</v>
      </c>
      <c r="D8" s="269">
        <v>141</v>
      </c>
      <c r="E8" s="270">
        <f>D8*E5</f>
        <v>1974000</v>
      </c>
      <c r="F8" s="271">
        <f>D8*F5</f>
        <v>564000</v>
      </c>
      <c r="G8" s="272">
        <f>D8*G5</f>
        <v>141000</v>
      </c>
      <c r="H8" s="273">
        <f>D8*H5</f>
        <v>846000</v>
      </c>
      <c r="I8" s="351"/>
      <c r="J8" s="279"/>
    </row>
    <row r="9" spans="1:10" ht="16.5" customHeight="1" x14ac:dyDescent="0.15">
      <c r="B9" s="268" t="s">
        <v>18</v>
      </c>
      <c r="C9" s="208">
        <v>12</v>
      </c>
      <c r="D9" s="269">
        <v>66</v>
      </c>
      <c r="E9" s="270">
        <f>D9*E5</f>
        <v>924000</v>
      </c>
      <c r="F9" s="271">
        <f>D9*F5</f>
        <v>264000</v>
      </c>
      <c r="G9" s="272">
        <f>D9*G5</f>
        <v>66000</v>
      </c>
      <c r="H9" s="273">
        <f>D9*H5</f>
        <v>396000</v>
      </c>
      <c r="I9" s="281"/>
      <c r="J9" s="353"/>
    </row>
    <row r="10" spans="1:10" ht="16.5" customHeight="1" x14ac:dyDescent="0.15">
      <c r="B10" s="268" t="s">
        <v>19</v>
      </c>
      <c r="C10" s="208"/>
      <c r="D10" s="282">
        <v>6</v>
      </c>
      <c r="E10" s="283">
        <v>0</v>
      </c>
      <c r="F10" s="271">
        <f>D10*F5</f>
        <v>24000</v>
      </c>
      <c r="G10" s="272">
        <f>D10*G5</f>
        <v>6000</v>
      </c>
      <c r="H10" s="273">
        <f>D10*H5</f>
        <v>36000</v>
      </c>
      <c r="I10" s="281"/>
      <c r="J10" s="355"/>
    </row>
    <row r="11" spans="1:10" ht="16.5" customHeight="1" thickBot="1" x14ac:dyDescent="0.2">
      <c r="B11" s="284" t="s">
        <v>20</v>
      </c>
      <c r="C11" s="285">
        <f>C6+C7+C8+C9+C10</f>
        <v>110</v>
      </c>
      <c r="D11" s="286">
        <f>D6+D7+D8+D9+D10</f>
        <v>566</v>
      </c>
      <c r="E11" s="287">
        <f>SUM(E6:E10)</f>
        <v>7840000</v>
      </c>
      <c r="F11" s="288">
        <f>SUM(F6:F10)</f>
        <v>2264000</v>
      </c>
      <c r="G11" s="289">
        <f>SUM(G6:G10)</f>
        <v>566000</v>
      </c>
      <c r="H11" s="290">
        <f>SUM(H6:H10)</f>
        <v>3396000</v>
      </c>
      <c r="I11" s="290">
        <v>105400</v>
      </c>
      <c r="J11" s="291">
        <v>272000</v>
      </c>
    </row>
    <row r="12" spans="1:10" ht="16.5" customHeight="1" thickBot="1" x14ac:dyDescent="0.2">
      <c r="B12" s="575" t="s">
        <v>21</v>
      </c>
      <c r="C12" s="576"/>
      <c r="D12" s="577"/>
      <c r="E12" s="292">
        <f>E11</f>
        <v>7840000</v>
      </c>
      <c r="F12" s="575" t="s">
        <v>22</v>
      </c>
      <c r="G12" s="576"/>
      <c r="H12" s="293">
        <f>F11+G11+H11+I11+J11</f>
        <v>6603400</v>
      </c>
      <c r="I12" s="294"/>
      <c r="J12" s="295">
        <f>E12-H12</f>
        <v>1236600</v>
      </c>
    </row>
    <row r="13" spans="1:10" ht="16.5" customHeight="1" x14ac:dyDescent="0.15">
      <c r="B13" s="296"/>
      <c r="C13" s="296"/>
      <c r="D13" s="296"/>
      <c r="E13" s="297"/>
      <c r="F13" s="296"/>
      <c r="G13" s="296"/>
      <c r="H13" s="296"/>
      <c r="I13" s="297"/>
      <c r="J13" s="297"/>
    </row>
    <row r="14" spans="1:10" x14ac:dyDescent="0.15">
      <c r="B14" s="297" t="s">
        <v>5</v>
      </c>
      <c r="C14" s="297" t="s">
        <v>23</v>
      </c>
      <c r="D14" s="297"/>
      <c r="E14" s="298" t="s">
        <v>200</v>
      </c>
      <c r="F14" s="297"/>
      <c r="G14" s="299" t="s">
        <v>25</v>
      </c>
      <c r="H14" s="298" t="s">
        <v>168</v>
      </c>
      <c r="I14" s="298"/>
      <c r="J14" s="298"/>
    </row>
    <row r="15" spans="1:10" x14ac:dyDescent="0.15">
      <c r="B15" s="297"/>
      <c r="C15" s="297" t="s">
        <v>27</v>
      </c>
      <c r="D15" s="297"/>
      <c r="E15" s="298" t="s">
        <v>24</v>
      </c>
      <c r="F15" s="297"/>
      <c r="G15" s="297" t="s">
        <v>28</v>
      </c>
      <c r="H15" s="298" t="s">
        <v>168</v>
      </c>
      <c r="I15" s="298"/>
    </row>
    <row r="16" spans="1:10" x14ac:dyDescent="0.15">
      <c r="B16" s="297"/>
      <c r="C16" s="297" t="s">
        <v>29</v>
      </c>
      <c r="D16" s="297"/>
      <c r="E16" s="298" t="s">
        <v>241</v>
      </c>
      <c r="F16" s="297"/>
      <c r="G16" s="7" t="s">
        <v>129</v>
      </c>
      <c r="H16" s="298" t="s">
        <v>365</v>
      </c>
      <c r="I16" s="298"/>
      <c r="J16" s="298"/>
    </row>
    <row r="17" spans="1:10" x14ac:dyDescent="0.15">
      <c r="B17" s="297"/>
      <c r="C17" s="297" t="s">
        <v>30</v>
      </c>
      <c r="D17" s="297"/>
      <c r="E17" s="298" t="s">
        <v>242</v>
      </c>
      <c r="F17" s="297"/>
      <c r="G17" s="7" t="s">
        <v>130</v>
      </c>
      <c r="H17" s="298" t="s">
        <v>26</v>
      </c>
      <c r="I17" s="297"/>
      <c r="J17" s="298"/>
    </row>
    <row r="18" spans="1:10" x14ac:dyDescent="0.15">
      <c r="B18" s="297"/>
      <c r="C18" s="297"/>
      <c r="D18" s="297"/>
      <c r="E18" s="298"/>
      <c r="F18" s="297"/>
      <c r="G18" s="7" t="s">
        <v>131</v>
      </c>
      <c r="H18" s="298" t="s">
        <v>202</v>
      </c>
      <c r="I18" s="297"/>
      <c r="J18" s="298"/>
    </row>
    <row r="19" spans="1:10" x14ac:dyDescent="0.15">
      <c r="B19" s="297"/>
      <c r="C19" s="297"/>
      <c r="D19" s="297"/>
      <c r="E19" s="298"/>
      <c r="F19" s="297"/>
      <c r="G19" s="297" t="s">
        <v>18</v>
      </c>
      <c r="H19" s="373" t="s">
        <v>201</v>
      </c>
      <c r="I19" s="297"/>
      <c r="J19" s="298"/>
    </row>
    <row r="20" spans="1:10" x14ac:dyDescent="0.15">
      <c r="B20" s="297"/>
      <c r="C20" s="300" t="s">
        <v>19</v>
      </c>
      <c r="D20" s="300"/>
      <c r="E20" s="223" t="s">
        <v>31</v>
      </c>
      <c r="F20" s="300"/>
      <c r="G20" s="300" t="s">
        <v>62</v>
      </c>
      <c r="H20" s="223" t="s">
        <v>31</v>
      </c>
      <c r="I20" s="223"/>
      <c r="J20" s="297"/>
    </row>
    <row r="21" spans="1:10" x14ac:dyDescent="0.15">
      <c r="B21" s="297"/>
      <c r="C21" s="398" t="s">
        <v>32</v>
      </c>
      <c r="D21" s="399" t="s">
        <v>243</v>
      </c>
      <c r="E21" s="399"/>
      <c r="F21" s="399"/>
      <c r="G21" s="399" t="s">
        <v>366</v>
      </c>
      <c r="H21" s="205"/>
      <c r="I21" s="399" t="s">
        <v>367</v>
      </c>
      <c r="J21" s="132"/>
    </row>
    <row r="22" spans="1:10" ht="12.75" customHeight="1" x14ac:dyDescent="0.15">
      <c r="B22" s="297"/>
      <c r="C22" s="297"/>
      <c r="D22" s="297"/>
      <c r="E22" s="301"/>
      <c r="F22" s="297"/>
      <c r="G22" s="302"/>
      <c r="H22" s="296"/>
      <c r="I22" s="296"/>
      <c r="J22" s="302"/>
    </row>
    <row r="23" spans="1:10" x14ac:dyDescent="0.15">
      <c r="A23" s="7" t="s">
        <v>33</v>
      </c>
      <c r="B23" s="297"/>
      <c r="C23" s="297"/>
      <c r="D23" s="578" t="s">
        <v>188</v>
      </c>
      <c r="E23" s="579"/>
      <c r="F23" s="579"/>
      <c r="G23" s="579"/>
      <c r="H23" s="297"/>
      <c r="I23" s="303"/>
      <c r="J23" s="297"/>
    </row>
    <row r="24" spans="1:10" x14ac:dyDescent="0.15">
      <c r="B24" s="297"/>
      <c r="C24" s="297"/>
      <c r="D24" s="578" t="s">
        <v>189</v>
      </c>
      <c r="E24" s="579"/>
      <c r="F24" s="579"/>
      <c r="G24" s="579"/>
      <c r="H24" s="297"/>
      <c r="I24" s="297"/>
      <c r="J24" s="297"/>
    </row>
    <row r="25" spans="1:10" x14ac:dyDescent="0.15">
      <c r="B25" s="297"/>
      <c r="C25" s="297"/>
      <c r="D25" s="579" t="s">
        <v>161</v>
      </c>
      <c r="E25" s="579"/>
      <c r="F25" s="579"/>
      <c r="G25" s="579"/>
      <c r="H25" s="132"/>
      <c r="J25" s="297"/>
    </row>
    <row r="26" spans="1:10" ht="14.25" thickBot="1" x14ac:dyDescent="0.2">
      <c r="B26" s="297"/>
      <c r="C26" s="297"/>
      <c r="D26" s="579" t="s">
        <v>162</v>
      </c>
      <c r="E26" s="579"/>
      <c r="F26" s="579"/>
      <c r="G26" s="579"/>
      <c r="H26" s="132" t="s">
        <v>63</v>
      </c>
      <c r="J26" s="297"/>
    </row>
    <row r="27" spans="1:10" x14ac:dyDescent="0.15">
      <c r="B27" s="564" t="s">
        <v>4</v>
      </c>
      <c r="C27" s="565"/>
      <c r="D27" s="570" t="s">
        <v>5</v>
      </c>
      <c r="E27" s="304" t="s">
        <v>6</v>
      </c>
      <c r="F27" s="580" t="s">
        <v>7</v>
      </c>
      <c r="G27" s="581"/>
      <c r="H27" s="581"/>
      <c r="I27" s="581"/>
      <c r="J27" s="582"/>
    </row>
    <row r="28" spans="1:10" x14ac:dyDescent="0.15">
      <c r="B28" s="566"/>
      <c r="C28" s="567"/>
      <c r="D28" s="571"/>
      <c r="E28" s="259" t="s">
        <v>8</v>
      </c>
      <c r="F28" s="261" t="s">
        <v>9</v>
      </c>
      <c r="G28" s="9" t="s">
        <v>10</v>
      </c>
      <c r="H28" s="9" t="s">
        <v>11</v>
      </c>
      <c r="I28" s="9" t="s">
        <v>12</v>
      </c>
      <c r="J28" s="262" t="s">
        <v>64</v>
      </c>
    </row>
    <row r="29" spans="1:10" x14ac:dyDescent="0.15">
      <c r="B29" s="568"/>
      <c r="C29" s="569"/>
      <c r="D29" s="572"/>
      <c r="E29" s="305"/>
      <c r="F29" s="306">
        <v>4000</v>
      </c>
      <c r="G29" s="265">
        <v>1000</v>
      </c>
      <c r="H29" s="307">
        <v>6000</v>
      </c>
      <c r="I29" s="126" t="s">
        <v>248</v>
      </c>
      <c r="J29" s="308" t="s">
        <v>164</v>
      </c>
    </row>
    <row r="30" spans="1:10" ht="16.5" customHeight="1" x14ac:dyDescent="0.15">
      <c r="B30" s="309" t="s">
        <v>15</v>
      </c>
      <c r="C30" s="208">
        <v>41</v>
      </c>
      <c r="D30" s="389">
        <v>40</v>
      </c>
      <c r="E30" s="270">
        <v>660000</v>
      </c>
      <c r="F30" s="310">
        <f>D30*F29</f>
        <v>160000</v>
      </c>
      <c r="G30" s="310">
        <f>D30*G29</f>
        <v>40000</v>
      </c>
      <c r="H30" s="310">
        <f>D30*H29</f>
        <v>240000</v>
      </c>
      <c r="I30" s="130" t="s">
        <v>245</v>
      </c>
      <c r="J30" s="311">
        <v>53000</v>
      </c>
    </row>
    <row r="31" spans="1:10" ht="15.75" customHeight="1" x14ac:dyDescent="0.15">
      <c r="B31" s="268" t="s">
        <v>16</v>
      </c>
      <c r="C31" s="276">
        <v>30</v>
      </c>
      <c r="D31" s="269">
        <v>29</v>
      </c>
      <c r="E31" s="270">
        <v>448000</v>
      </c>
      <c r="F31" s="310">
        <f>D31*F29</f>
        <v>116000</v>
      </c>
      <c r="G31" s="310">
        <f>D31*G29</f>
        <v>29000</v>
      </c>
      <c r="H31" s="310">
        <f>D31*H29</f>
        <v>174000</v>
      </c>
      <c r="I31" s="278" t="s">
        <v>249</v>
      </c>
      <c r="J31" s="312"/>
    </row>
    <row r="32" spans="1:10" ht="16.5" customHeight="1" x14ac:dyDescent="0.15">
      <c r="B32" s="268" t="s">
        <v>17</v>
      </c>
      <c r="C32" s="208">
        <v>27</v>
      </c>
      <c r="D32" s="269">
        <v>26</v>
      </c>
      <c r="E32" s="270">
        <v>338000</v>
      </c>
      <c r="F32" s="272">
        <f>D32*F29</f>
        <v>104000</v>
      </c>
      <c r="G32" s="272">
        <f>D32*G29</f>
        <v>26000</v>
      </c>
      <c r="H32" s="272">
        <f>D32*H29</f>
        <v>156000</v>
      </c>
      <c r="I32" s="280"/>
      <c r="J32" s="312"/>
    </row>
    <row r="33" spans="1:11" ht="16.5" customHeight="1" x14ac:dyDescent="0.15">
      <c r="B33" s="275" t="s">
        <v>152</v>
      </c>
      <c r="C33" s="208">
        <v>12</v>
      </c>
      <c r="D33" s="277">
        <v>11</v>
      </c>
      <c r="E33" s="313">
        <v>110000</v>
      </c>
      <c r="F33" s="272">
        <f>D33*F29</f>
        <v>44000</v>
      </c>
      <c r="G33" s="314">
        <f>D33*G29</f>
        <v>11000</v>
      </c>
      <c r="H33" s="314">
        <f>D33*H29</f>
        <v>66000</v>
      </c>
      <c r="I33" s="281"/>
      <c r="J33" s="312" t="s">
        <v>65</v>
      </c>
    </row>
    <row r="34" spans="1:11" ht="16.5" customHeight="1" thickBot="1" x14ac:dyDescent="0.2">
      <c r="B34" s="315" t="s">
        <v>20</v>
      </c>
      <c r="C34" s="316">
        <f t="shared" ref="C34:H34" si="0">SUM(C30:C33)</f>
        <v>110</v>
      </c>
      <c r="D34" s="317">
        <f t="shared" si="0"/>
        <v>106</v>
      </c>
      <c r="E34" s="318">
        <f t="shared" si="0"/>
        <v>1556000</v>
      </c>
      <c r="F34" s="319">
        <f t="shared" si="0"/>
        <v>424000</v>
      </c>
      <c r="G34" s="319">
        <f t="shared" si="0"/>
        <v>106000</v>
      </c>
      <c r="H34" s="320">
        <f t="shared" si="0"/>
        <v>636000</v>
      </c>
      <c r="I34" s="321">
        <v>42880</v>
      </c>
      <c r="J34" s="312">
        <v>100000</v>
      </c>
    </row>
    <row r="35" spans="1:11" ht="16.5" customHeight="1" thickBot="1" x14ac:dyDescent="0.2">
      <c r="B35" s="584" t="s">
        <v>21</v>
      </c>
      <c r="C35" s="585"/>
      <c r="D35" s="586"/>
      <c r="E35" s="10">
        <f>E34</f>
        <v>1556000</v>
      </c>
      <c r="F35" s="584" t="s">
        <v>22</v>
      </c>
      <c r="G35" s="585"/>
      <c r="H35" s="322">
        <f>F34+G34+H34+I34+J30+J34</f>
        <v>1361880</v>
      </c>
      <c r="J35" s="323">
        <f>E35-H35</f>
        <v>194120</v>
      </c>
    </row>
    <row r="36" spans="1:11" ht="21.75" customHeight="1" x14ac:dyDescent="0.15">
      <c r="E36" s="324"/>
      <c r="I36" s="324"/>
    </row>
    <row r="37" spans="1:11" ht="14.25" thickBot="1" x14ac:dyDescent="0.2">
      <c r="A37" s="7" t="s">
        <v>35</v>
      </c>
      <c r="I37" s="205" t="s">
        <v>36</v>
      </c>
    </row>
    <row r="38" spans="1:11" x14ac:dyDescent="0.15">
      <c r="B38" s="587" t="s">
        <v>4</v>
      </c>
      <c r="C38" s="588"/>
      <c r="D38" s="593" t="s">
        <v>5</v>
      </c>
      <c r="E38" s="325" t="s">
        <v>6</v>
      </c>
      <c r="F38" s="596" t="s">
        <v>7</v>
      </c>
      <c r="G38" s="597"/>
      <c r="H38" s="597"/>
      <c r="I38" s="597"/>
      <c r="J38" s="598"/>
    </row>
    <row r="39" spans="1:11" x14ac:dyDescent="0.15">
      <c r="B39" s="589"/>
      <c r="C39" s="590"/>
      <c r="D39" s="594"/>
      <c r="E39" s="326" t="s">
        <v>8</v>
      </c>
      <c r="F39" s="261" t="s">
        <v>9</v>
      </c>
      <c r="G39" s="327" t="s">
        <v>10</v>
      </c>
      <c r="H39" s="327" t="s">
        <v>11</v>
      </c>
      <c r="I39" s="327" t="s">
        <v>12</v>
      </c>
      <c r="J39" s="328" t="s">
        <v>64</v>
      </c>
    </row>
    <row r="40" spans="1:11" x14ac:dyDescent="0.15">
      <c r="B40" s="591"/>
      <c r="C40" s="592"/>
      <c r="D40" s="595"/>
      <c r="E40" s="329">
        <v>0</v>
      </c>
      <c r="F40" s="306">
        <v>4000</v>
      </c>
      <c r="G40" s="330">
        <v>1000</v>
      </c>
      <c r="H40" s="331">
        <v>6000</v>
      </c>
      <c r="I40" s="126" t="s">
        <v>250</v>
      </c>
      <c r="J40" s="332" t="s">
        <v>34</v>
      </c>
    </row>
    <row r="41" spans="1:11" ht="16.5" customHeight="1" x14ac:dyDescent="0.15">
      <c r="B41" s="333" t="s">
        <v>15</v>
      </c>
      <c r="C41" s="374">
        <v>6</v>
      </c>
      <c r="D41" s="334">
        <v>5</v>
      </c>
      <c r="E41" s="335"/>
      <c r="F41" s="336">
        <f>D41*F40</f>
        <v>20000</v>
      </c>
      <c r="G41" s="336">
        <f>D41*G40</f>
        <v>5000</v>
      </c>
      <c r="H41" s="336">
        <f>D41*H40</f>
        <v>30000</v>
      </c>
      <c r="I41" s="130" t="s">
        <v>245</v>
      </c>
      <c r="J41" s="337">
        <v>22000</v>
      </c>
    </row>
    <row r="42" spans="1:11" ht="16.5" customHeight="1" x14ac:dyDescent="0.15">
      <c r="B42" s="338" t="s">
        <v>16</v>
      </c>
      <c r="C42" s="374">
        <v>5</v>
      </c>
      <c r="D42" s="334">
        <v>4</v>
      </c>
      <c r="E42" s="339"/>
      <c r="F42" s="336">
        <f>D42*F40</f>
        <v>16000</v>
      </c>
      <c r="G42" s="336">
        <f>D42*G40</f>
        <v>4000</v>
      </c>
      <c r="H42" s="336">
        <f>D42*H40</f>
        <v>24000</v>
      </c>
      <c r="I42" s="278" t="s">
        <v>249</v>
      </c>
      <c r="J42" s="312" t="s">
        <v>65</v>
      </c>
    </row>
    <row r="43" spans="1:11" ht="16.5" customHeight="1" x14ac:dyDescent="0.15">
      <c r="B43" s="338" t="s">
        <v>17</v>
      </c>
      <c r="C43" s="374">
        <v>4</v>
      </c>
      <c r="D43" s="334">
        <v>3</v>
      </c>
      <c r="E43" s="339"/>
      <c r="F43" s="336">
        <f>D43*F40</f>
        <v>12000</v>
      </c>
      <c r="G43" s="336">
        <f>D43*G40</f>
        <v>3000</v>
      </c>
      <c r="H43" s="336">
        <f>D43*H40</f>
        <v>18000</v>
      </c>
      <c r="I43" s="281"/>
      <c r="J43" s="341">
        <v>40000</v>
      </c>
    </row>
    <row r="44" spans="1:11" ht="16.5" customHeight="1" x14ac:dyDescent="0.15">
      <c r="B44" s="352" t="s">
        <v>152</v>
      </c>
      <c r="C44" s="374">
        <v>2</v>
      </c>
      <c r="D44" s="334">
        <v>1</v>
      </c>
      <c r="E44" s="340"/>
      <c r="F44" s="336">
        <f>D44*F40</f>
        <v>4000</v>
      </c>
      <c r="G44" s="336">
        <v>1000</v>
      </c>
      <c r="H44" s="336">
        <v>6000</v>
      </c>
      <c r="I44" s="281"/>
      <c r="J44" s="356"/>
    </row>
    <row r="45" spans="1:11" ht="16.5" customHeight="1" thickBot="1" x14ac:dyDescent="0.2">
      <c r="B45" s="315" t="s">
        <v>20</v>
      </c>
      <c r="C45" s="375">
        <v>15</v>
      </c>
      <c r="D45" s="8">
        <v>11</v>
      </c>
      <c r="E45" s="342"/>
      <c r="F45" s="319">
        <f t="shared" ref="F45:H45" si="1">SUM(F41:F44)</f>
        <v>52000</v>
      </c>
      <c r="G45" s="319">
        <f t="shared" si="1"/>
        <v>13000</v>
      </c>
      <c r="H45" s="320">
        <f t="shared" si="1"/>
        <v>78000</v>
      </c>
      <c r="I45" s="281">
        <v>41440</v>
      </c>
      <c r="J45" s="343">
        <v>66000</v>
      </c>
      <c r="K45" s="10"/>
    </row>
    <row r="46" spans="1:11" ht="16.5" customHeight="1" thickBot="1" x14ac:dyDescent="0.2">
      <c r="B46" s="584" t="s">
        <v>21</v>
      </c>
      <c r="C46" s="585"/>
      <c r="D46" s="586"/>
      <c r="E46" s="344">
        <v>0</v>
      </c>
      <c r="F46" s="584" t="s">
        <v>22</v>
      </c>
      <c r="G46" s="585"/>
      <c r="H46" s="345">
        <f>F45+G45+H45+I45+J41+J43</f>
        <v>246440</v>
      </c>
      <c r="I46" s="346"/>
      <c r="J46" s="323">
        <f>E46-H46</f>
        <v>-246440</v>
      </c>
    </row>
    <row r="48" spans="1:11" x14ac:dyDescent="0.15">
      <c r="B48" s="175" t="s">
        <v>66</v>
      </c>
    </row>
    <row r="49" spans="1:10" x14ac:dyDescent="0.15">
      <c r="B49" s="175"/>
    </row>
    <row r="50" spans="1:10" x14ac:dyDescent="0.15">
      <c r="A50" s="583"/>
      <c r="B50" s="583"/>
      <c r="H50" s="347"/>
      <c r="I50" s="347"/>
    </row>
    <row r="51" spans="1:10" x14ac:dyDescent="0.15">
      <c r="A51" s="7" t="s">
        <v>37</v>
      </c>
      <c r="B51" s="175"/>
      <c r="D51" s="175"/>
      <c r="E51" s="10"/>
      <c r="F51" s="175"/>
      <c r="G51" s="175"/>
      <c r="H51" s="348"/>
      <c r="J51" s="205"/>
    </row>
    <row r="52" spans="1:10" x14ac:dyDescent="0.15">
      <c r="B52" s="175" t="s">
        <v>38</v>
      </c>
      <c r="F52" s="175"/>
      <c r="G52" s="175"/>
      <c r="H52" s="348"/>
      <c r="I52" s="205"/>
      <c r="J52" s="6"/>
    </row>
    <row r="53" spans="1:10" x14ac:dyDescent="0.15">
      <c r="B53" s="175" t="s">
        <v>148</v>
      </c>
      <c r="D53" s="349" t="s">
        <v>39</v>
      </c>
      <c r="E53" s="205" t="s">
        <v>203</v>
      </c>
      <c r="F53" s="6">
        <v>846000</v>
      </c>
      <c r="G53" s="205" t="s">
        <v>368</v>
      </c>
      <c r="H53" s="6">
        <v>749000</v>
      </c>
      <c r="I53" s="205" t="s">
        <v>369</v>
      </c>
      <c r="J53" s="6">
        <v>900000</v>
      </c>
    </row>
    <row r="54" spans="1:10" x14ac:dyDescent="0.15">
      <c r="B54" s="175"/>
      <c r="D54" s="175"/>
      <c r="E54" s="205" t="s">
        <v>40</v>
      </c>
      <c r="F54" s="6">
        <v>545000</v>
      </c>
      <c r="G54" s="205" t="s">
        <v>40</v>
      </c>
      <c r="H54" s="6">
        <v>554000</v>
      </c>
      <c r="I54" s="205" t="s">
        <v>40</v>
      </c>
      <c r="J54" s="6">
        <v>600000</v>
      </c>
    </row>
    <row r="55" spans="1:10" x14ac:dyDescent="0.15">
      <c r="D55" s="175"/>
      <c r="E55" s="205" t="s">
        <v>41</v>
      </c>
      <c r="F55" s="6">
        <v>150000</v>
      </c>
      <c r="G55" s="205" t="s">
        <v>41</v>
      </c>
      <c r="H55" s="6">
        <v>0</v>
      </c>
      <c r="I55" s="205" t="s">
        <v>41</v>
      </c>
      <c r="J55" s="6">
        <v>100000</v>
      </c>
    </row>
    <row r="56" spans="1:10" x14ac:dyDescent="0.15">
      <c r="E56" s="205" t="s">
        <v>163</v>
      </c>
      <c r="F56" s="6">
        <v>151000</v>
      </c>
      <c r="G56" s="205" t="s">
        <v>163</v>
      </c>
      <c r="H56" s="6">
        <v>195000</v>
      </c>
      <c r="I56" s="205" t="s">
        <v>163</v>
      </c>
      <c r="J56" s="6">
        <v>200000</v>
      </c>
    </row>
    <row r="57" spans="1:10" x14ac:dyDescent="0.15">
      <c r="E57" s="205"/>
      <c r="F57" s="350"/>
    </row>
  </sheetData>
  <mergeCells count="21">
    <mergeCell ref="A50:B50"/>
    <mergeCell ref="B35:D35"/>
    <mergeCell ref="F35:G35"/>
    <mergeCell ref="B38:C40"/>
    <mergeCell ref="D38:D40"/>
    <mergeCell ref="F38:J38"/>
    <mergeCell ref="B46:D46"/>
    <mergeCell ref="F46:G46"/>
    <mergeCell ref="D23:G23"/>
    <mergeCell ref="D24:G24"/>
    <mergeCell ref="D25:G25"/>
    <mergeCell ref="D26:G26"/>
    <mergeCell ref="B27:C29"/>
    <mergeCell ref="D27:D29"/>
    <mergeCell ref="F27:J27"/>
    <mergeCell ref="B1:I1"/>
    <mergeCell ref="B3:C5"/>
    <mergeCell ref="D3:D5"/>
    <mergeCell ref="F3:J3"/>
    <mergeCell ref="B12:D12"/>
    <mergeCell ref="F12:G12"/>
  </mergeCells>
  <phoneticPr fontId="6"/>
  <pageMargins left="0.51181102362204722" right="0" top="0.59055118110236227" bottom="0" header="0.51181102362204722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D226-868B-4E0E-9C6B-68027B1B4B5A}">
  <dimension ref="A1:U59"/>
  <sheetViews>
    <sheetView zoomScaleNormal="100" workbookViewId="0">
      <selection activeCell="N29" sqref="N29"/>
    </sheetView>
  </sheetViews>
  <sheetFormatPr defaultColWidth="8.75" defaultRowHeight="13.5" x14ac:dyDescent="0.15"/>
  <cols>
    <col min="1" max="1" width="8.5" style="7" customWidth="1"/>
    <col min="2" max="2" width="5.375" style="7" customWidth="1"/>
    <col min="3" max="3" width="7.625" style="7" customWidth="1"/>
    <col min="4" max="4" width="9" style="7" customWidth="1"/>
    <col min="5" max="5" width="7.25" style="7" customWidth="1"/>
    <col min="6" max="6" width="13.25" style="7" customWidth="1"/>
    <col min="7" max="7" width="11.625" style="7" customWidth="1"/>
    <col min="8" max="8" width="5" style="7" customWidth="1"/>
    <col min="9" max="9" width="9" style="7" customWidth="1"/>
    <col min="10" max="10" width="8.75" style="7"/>
    <col min="11" max="11" width="8.875" style="7" customWidth="1"/>
    <col min="12" max="12" width="1.375" style="7" customWidth="1"/>
    <col min="13" max="13" width="9" style="7" customWidth="1"/>
    <col min="14" max="16384" width="8.75" style="7"/>
  </cols>
  <sheetData>
    <row r="1" spans="1:12" x14ac:dyDescent="0.15">
      <c r="D1" s="401" t="s">
        <v>308</v>
      </c>
      <c r="E1" s="401"/>
      <c r="F1" s="401"/>
      <c r="G1" s="401"/>
      <c r="H1" s="401"/>
      <c r="I1" s="401"/>
      <c r="J1" s="401"/>
      <c r="K1" s="402" t="s">
        <v>394</v>
      </c>
    </row>
    <row r="2" spans="1:12" ht="26.25" customHeight="1" x14ac:dyDescent="0.15">
      <c r="I2" s="403" t="s">
        <v>309</v>
      </c>
      <c r="K2" s="403"/>
      <c r="L2" s="404"/>
    </row>
    <row r="3" spans="1:12" ht="27.75" customHeight="1" x14ac:dyDescent="0.15">
      <c r="A3" s="405"/>
    </row>
    <row r="4" spans="1:12" ht="25.5" customHeight="1" x14ac:dyDescent="0.15">
      <c r="G4" s="562" t="s">
        <v>310</v>
      </c>
      <c r="H4" s="562"/>
      <c r="I4" s="562"/>
      <c r="J4" s="562"/>
      <c r="K4" s="562"/>
      <c r="L4" s="406"/>
    </row>
    <row r="5" spans="1:12" ht="13.5" customHeight="1" x14ac:dyDescent="0.15">
      <c r="A5" s="407" t="s">
        <v>311</v>
      </c>
      <c r="H5" s="255" t="s">
        <v>312</v>
      </c>
      <c r="J5" s="255"/>
    </row>
    <row r="6" spans="1:12" ht="13.5" customHeight="1" x14ac:dyDescent="0.15">
      <c r="A6" s="175"/>
    </row>
    <row r="7" spans="1:12" ht="13.5" customHeight="1" thickBot="1" x14ac:dyDescent="0.2">
      <c r="A7" s="408" t="s">
        <v>313</v>
      </c>
      <c r="B7" s="409">
        <v>999</v>
      </c>
      <c r="C7" s="409"/>
      <c r="D7" s="409" t="s">
        <v>370</v>
      </c>
      <c r="E7" s="410"/>
      <c r="F7" s="408"/>
      <c r="G7" s="7" t="s">
        <v>314</v>
      </c>
    </row>
    <row r="8" spans="1:12" ht="13.5" customHeight="1" x14ac:dyDescent="0.15"/>
    <row r="9" spans="1:12" ht="13.5" customHeight="1" x14ac:dyDescent="0.15">
      <c r="A9" s="563"/>
      <c r="B9" s="602" t="s">
        <v>315</v>
      </c>
      <c r="C9" s="602"/>
      <c r="D9" s="602"/>
      <c r="E9" s="602"/>
      <c r="F9" s="602"/>
      <c r="G9" s="602"/>
      <c r="H9" s="602"/>
      <c r="I9" s="602"/>
      <c r="J9" s="602"/>
      <c r="K9" s="411"/>
    </row>
    <row r="10" spans="1:12" ht="13.5" customHeight="1" x14ac:dyDescent="0.15">
      <c r="A10" s="563"/>
      <c r="B10" s="602"/>
      <c r="C10" s="602"/>
      <c r="D10" s="602"/>
      <c r="E10" s="602"/>
      <c r="F10" s="602"/>
      <c r="G10" s="602"/>
      <c r="H10" s="602"/>
      <c r="I10" s="602"/>
      <c r="J10" s="602"/>
    </row>
    <row r="11" spans="1:12" ht="13.5" customHeight="1" x14ac:dyDescent="0.15">
      <c r="B11" s="7" t="s">
        <v>316</v>
      </c>
    </row>
    <row r="12" spans="1:12" ht="13.5" customHeight="1" x14ac:dyDescent="0.15"/>
    <row r="13" spans="1:12" ht="13.5" customHeight="1" x14ac:dyDescent="0.15">
      <c r="E13" s="412"/>
      <c r="F13" s="413"/>
      <c r="G13" s="413"/>
      <c r="H13" s="413"/>
      <c r="I13" s="414"/>
    </row>
    <row r="14" spans="1:12" ht="13.5" customHeight="1" x14ac:dyDescent="0.15">
      <c r="A14" s="175" t="s">
        <v>317</v>
      </c>
      <c r="B14" s="415"/>
      <c r="C14" s="416"/>
      <c r="D14" s="416"/>
      <c r="E14" s="599" t="s">
        <v>318</v>
      </c>
      <c r="F14" s="600"/>
      <c r="G14" s="600"/>
      <c r="H14" s="600"/>
      <c r="I14" s="601"/>
    </row>
    <row r="15" spans="1:12" ht="13.5" customHeight="1" x14ac:dyDescent="0.15">
      <c r="E15" s="603" t="s">
        <v>319</v>
      </c>
      <c r="F15" s="604"/>
      <c r="G15" s="604"/>
      <c r="H15" s="604"/>
      <c r="I15" s="605"/>
    </row>
    <row r="16" spans="1:12" ht="13.5" customHeight="1" x14ac:dyDescent="0.15">
      <c r="E16" s="599" t="s">
        <v>320</v>
      </c>
      <c r="F16" s="600"/>
      <c r="G16" s="600"/>
      <c r="H16" s="600"/>
      <c r="I16" s="601"/>
    </row>
    <row r="17" spans="1:12" ht="13.5" customHeight="1" x14ac:dyDescent="0.15">
      <c r="E17" s="417"/>
      <c r="F17" s="418" t="s">
        <v>321</v>
      </c>
      <c r="G17" s="418"/>
      <c r="H17" s="418"/>
      <c r="I17" s="419"/>
    </row>
    <row r="18" spans="1:12" ht="13.5" customHeight="1" x14ac:dyDescent="0.15"/>
    <row r="19" spans="1:12" ht="13.5" customHeight="1" x14ac:dyDescent="0.15">
      <c r="A19" s="254"/>
    </row>
    <row r="20" spans="1:12" ht="13.5" customHeight="1" x14ac:dyDescent="0.15"/>
    <row r="21" spans="1:12" ht="13.5" customHeight="1" x14ac:dyDescent="0.15">
      <c r="A21" s="175" t="s">
        <v>322</v>
      </c>
      <c r="B21" s="407"/>
      <c r="E21" s="401" t="s">
        <v>323</v>
      </c>
      <c r="F21" s="401"/>
      <c r="G21" s="401"/>
      <c r="H21" s="401"/>
      <c r="I21" s="401"/>
      <c r="J21" s="401"/>
    </row>
    <row r="22" spans="1:12" ht="13.5" customHeight="1" x14ac:dyDescent="0.15">
      <c r="E22" s="401" t="s">
        <v>324</v>
      </c>
      <c r="F22" s="401"/>
      <c r="G22" s="401"/>
      <c r="H22" s="401"/>
      <c r="I22" s="401"/>
      <c r="J22" s="401"/>
    </row>
    <row r="23" spans="1:12" ht="15" customHeight="1" x14ac:dyDescent="0.15">
      <c r="A23" s="175" t="s">
        <v>325</v>
      </c>
      <c r="B23" s="407"/>
      <c r="E23" s="420" t="s">
        <v>326</v>
      </c>
      <c r="F23" s="421">
        <v>138500</v>
      </c>
      <c r="G23" s="422"/>
    </row>
    <row r="24" spans="1:12" ht="13.5" customHeight="1" x14ac:dyDescent="0.15">
      <c r="A24" s="175"/>
      <c r="E24" s="254"/>
    </row>
    <row r="25" spans="1:12" ht="13.5" customHeight="1" x14ac:dyDescent="0.15">
      <c r="A25" s="175" t="s">
        <v>327</v>
      </c>
      <c r="E25" s="254"/>
      <c r="F25" s="254"/>
      <c r="G25" s="254"/>
      <c r="H25" s="254"/>
      <c r="I25" s="400"/>
      <c r="J25" s="400"/>
      <c r="K25" s="400"/>
      <c r="L25" s="400"/>
    </row>
    <row r="26" spans="1:12" ht="15" customHeight="1" x14ac:dyDescent="0.15">
      <c r="B26" s="7" t="s">
        <v>328</v>
      </c>
      <c r="C26" s="7" t="s">
        <v>329</v>
      </c>
      <c r="D26" s="7" t="s">
        <v>330</v>
      </c>
      <c r="E26" s="254"/>
      <c r="F26" s="423" t="s">
        <v>331</v>
      </c>
      <c r="G26" s="424">
        <v>10000</v>
      </c>
      <c r="H26" s="7" t="s">
        <v>332</v>
      </c>
    </row>
    <row r="27" spans="1:12" ht="15" customHeight="1" x14ac:dyDescent="0.15">
      <c r="A27" s="254"/>
      <c r="B27" s="7" t="s">
        <v>328</v>
      </c>
      <c r="C27" s="7" t="s">
        <v>333</v>
      </c>
      <c r="D27" s="7" t="s">
        <v>334</v>
      </c>
      <c r="E27" s="254"/>
      <c r="F27" s="425" t="s">
        <v>335</v>
      </c>
      <c r="G27" s="421">
        <v>12000</v>
      </c>
      <c r="H27" s="254"/>
    </row>
    <row r="28" spans="1:12" ht="15" customHeight="1" x14ac:dyDescent="0.15">
      <c r="A28" s="254"/>
      <c r="D28" s="7" t="s">
        <v>336</v>
      </c>
      <c r="E28" s="254"/>
      <c r="F28" s="423" t="s">
        <v>337</v>
      </c>
      <c r="G28" s="426">
        <v>19000</v>
      </c>
      <c r="H28" s="427" t="s">
        <v>364</v>
      </c>
      <c r="J28" s="10">
        <v>19</v>
      </c>
      <c r="K28" s="10"/>
    </row>
    <row r="29" spans="1:12" ht="15" customHeight="1" x14ac:dyDescent="0.15">
      <c r="A29" s="254"/>
      <c r="D29" s="7" t="s">
        <v>338</v>
      </c>
      <c r="E29" s="254"/>
      <c r="F29" s="425" t="s">
        <v>339</v>
      </c>
      <c r="G29" s="421">
        <v>5000</v>
      </c>
    </row>
    <row r="30" spans="1:12" ht="15" customHeight="1" x14ac:dyDescent="0.15">
      <c r="A30" s="254"/>
      <c r="B30" s="7" t="s">
        <v>328</v>
      </c>
      <c r="C30" s="7" t="s">
        <v>8</v>
      </c>
      <c r="D30" s="7" t="s">
        <v>340</v>
      </c>
      <c r="E30" s="254"/>
      <c r="F30" s="425" t="s">
        <v>335</v>
      </c>
      <c r="G30" s="421">
        <v>77000</v>
      </c>
      <c r="H30" s="7" t="s">
        <v>341</v>
      </c>
    </row>
    <row r="31" spans="1:12" ht="15" customHeight="1" x14ac:dyDescent="0.15">
      <c r="A31" s="254"/>
      <c r="D31" s="7" t="s">
        <v>342</v>
      </c>
      <c r="E31" s="254"/>
      <c r="F31" s="423" t="s">
        <v>335</v>
      </c>
      <c r="G31" s="426">
        <v>10000</v>
      </c>
      <c r="H31" s="428" t="s">
        <v>343</v>
      </c>
      <c r="I31" s="428"/>
      <c r="J31" s="428"/>
    </row>
    <row r="32" spans="1:12" ht="15" customHeight="1" x14ac:dyDescent="0.15">
      <c r="E32" s="254"/>
      <c r="F32" s="254"/>
      <c r="G32" s="429"/>
    </row>
    <row r="33" spans="1:11" ht="15" customHeight="1" x14ac:dyDescent="0.15">
      <c r="A33" s="254"/>
      <c r="B33" s="7" t="s">
        <v>328</v>
      </c>
      <c r="C33" s="430" t="s">
        <v>344</v>
      </c>
      <c r="D33" s="7" t="s">
        <v>345</v>
      </c>
      <c r="E33" s="254"/>
      <c r="F33" s="423" t="s">
        <v>339</v>
      </c>
      <c r="G33" s="426">
        <v>2500</v>
      </c>
      <c r="H33" s="427" t="s">
        <v>346</v>
      </c>
    </row>
    <row r="34" spans="1:11" ht="15" customHeight="1" x14ac:dyDescent="0.15">
      <c r="D34" s="7" t="s">
        <v>347</v>
      </c>
      <c r="F34" s="425" t="s">
        <v>331</v>
      </c>
      <c r="G34" s="431">
        <v>0</v>
      </c>
      <c r="H34" s="7" t="s">
        <v>348</v>
      </c>
    </row>
    <row r="35" spans="1:11" ht="15" customHeight="1" x14ac:dyDescent="0.15">
      <c r="B35" s="7" t="s">
        <v>328</v>
      </c>
      <c r="C35" s="7" t="s">
        <v>349</v>
      </c>
      <c r="F35" s="432" t="s">
        <v>331</v>
      </c>
      <c r="G35" s="433">
        <v>0</v>
      </c>
      <c r="I35" s="427"/>
    </row>
    <row r="36" spans="1:11" ht="15" customHeight="1" x14ac:dyDescent="0.15">
      <c r="F36" s="432"/>
      <c r="G36" s="432"/>
    </row>
    <row r="37" spans="1:11" ht="15" customHeight="1" x14ac:dyDescent="0.15">
      <c r="B37" s="7" t="s">
        <v>328</v>
      </c>
      <c r="C37" s="7" t="s">
        <v>350</v>
      </c>
      <c r="F37" s="434" t="s">
        <v>331</v>
      </c>
      <c r="G37" s="426">
        <v>0</v>
      </c>
      <c r="J37" s="427"/>
      <c r="K37" s="435"/>
    </row>
    <row r="38" spans="1:11" ht="15" customHeight="1" x14ac:dyDescent="0.15">
      <c r="C38" s="7" t="s">
        <v>351</v>
      </c>
      <c r="F38" s="434"/>
      <c r="G38" s="423"/>
      <c r="J38" s="427"/>
      <c r="K38" s="416"/>
    </row>
    <row r="39" spans="1:11" ht="15" customHeight="1" x14ac:dyDescent="0.15">
      <c r="B39" s="7" t="s">
        <v>328</v>
      </c>
      <c r="C39" s="7" t="s">
        <v>352</v>
      </c>
      <c r="F39" s="425" t="s">
        <v>353</v>
      </c>
      <c r="G39" s="436">
        <v>2000</v>
      </c>
      <c r="J39" s="427"/>
      <c r="K39" s="416"/>
    </row>
    <row r="40" spans="1:11" ht="15" customHeight="1" x14ac:dyDescent="0.15">
      <c r="B40" s="7" t="s">
        <v>328</v>
      </c>
      <c r="C40" s="7" t="s">
        <v>354</v>
      </c>
      <c r="F40" s="425" t="s">
        <v>353</v>
      </c>
      <c r="G40" s="436">
        <v>0</v>
      </c>
      <c r="J40" s="427"/>
      <c r="K40" s="416"/>
    </row>
    <row r="41" spans="1:11" ht="15" customHeight="1" x14ac:dyDescent="0.15">
      <c r="B41" s="7" t="s">
        <v>328</v>
      </c>
      <c r="C41" s="7" t="s">
        <v>355</v>
      </c>
      <c r="F41" s="425" t="s">
        <v>353</v>
      </c>
      <c r="G41" s="436">
        <v>1000</v>
      </c>
      <c r="J41" s="427"/>
      <c r="K41" s="416"/>
    </row>
    <row r="42" spans="1:11" ht="15" customHeight="1" thickBot="1" x14ac:dyDescent="0.2">
      <c r="D42" s="7" t="s">
        <v>356</v>
      </c>
      <c r="F42" s="437" t="s">
        <v>357</v>
      </c>
      <c r="G42" s="438">
        <v>138500</v>
      </c>
    </row>
    <row r="43" spans="1:11" ht="13.5" customHeight="1" thickTop="1" x14ac:dyDescent="0.15">
      <c r="D43" s="8"/>
      <c r="E43" s="8"/>
      <c r="F43" s="439"/>
      <c r="G43" s="607"/>
    </row>
    <row r="44" spans="1:11" ht="13.5" customHeight="1" x14ac:dyDescent="0.15">
      <c r="D44" s="8"/>
      <c r="E44" s="8"/>
      <c r="F44" s="439"/>
      <c r="G44" s="439"/>
    </row>
    <row r="45" spans="1:11" ht="13.5" customHeight="1" x14ac:dyDescent="0.15">
      <c r="D45" s="8"/>
      <c r="E45" s="8"/>
      <c r="F45" s="439"/>
      <c r="G45" s="439"/>
    </row>
    <row r="46" spans="1:11" ht="13.5" customHeight="1" x14ac:dyDescent="0.15">
      <c r="I46" s="255"/>
    </row>
    <row r="47" spans="1:11" ht="13.5" customHeight="1" x14ac:dyDescent="0.15">
      <c r="C47" s="7" t="s">
        <v>358</v>
      </c>
      <c r="E47" s="7" t="s">
        <v>359</v>
      </c>
    </row>
    <row r="48" spans="1:11" ht="13.5" customHeight="1" x14ac:dyDescent="0.15">
      <c r="E48" s="7" t="s">
        <v>360</v>
      </c>
    </row>
    <row r="49" spans="1:21" ht="13.5" customHeight="1" x14ac:dyDescent="0.15">
      <c r="E49" s="7" t="s">
        <v>361</v>
      </c>
    </row>
    <row r="50" spans="1:21" ht="13.5" customHeight="1" x14ac:dyDescent="0.15">
      <c r="E50" s="175"/>
      <c r="F50" s="175"/>
      <c r="G50" s="175"/>
      <c r="H50" s="175"/>
      <c r="I50" s="175"/>
      <c r="J50" s="175"/>
      <c r="K50" s="175"/>
    </row>
    <row r="51" spans="1:21" ht="13.5" customHeight="1" x14ac:dyDescent="0.15">
      <c r="E51" s="175" t="s">
        <v>362</v>
      </c>
      <c r="F51" s="175"/>
      <c r="G51" s="175"/>
      <c r="H51" s="175"/>
      <c r="I51" s="175"/>
      <c r="J51" s="175"/>
      <c r="K51" s="175"/>
    </row>
    <row r="52" spans="1:21" ht="13.5" customHeight="1" x14ac:dyDescent="0.15">
      <c r="E52" s="175"/>
      <c r="F52" s="175"/>
      <c r="G52" s="175" t="s">
        <v>363</v>
      </c>
      <c r="H52" s="175"/>
      <c r="I52" s="175"/>
      <c r="J52" s="175"/>
    </row>
    <row r="53" spans="1:21" ht="13.5" customHeight="1" x14ac:dyDescent="0.15">
      <c r="A53" s="440"/>
      <c r="B53" s="441"/>
      <c r="C53" s="442"/>
      <c r="D53" s="442"/>
      <c r="E53" s="442"/>
      <c r="F53" s="442"/>
      <c r="G53" s="442"/>
      <c r="H53" s="442"/>
      <c r="I53" s="442"/>
      <c r="J53" s="442"/>
      <c r="K53" s="442"/>
      <c r="L53" s="443"/>
      <c r="M53" s="444"/>
      <c r="N53" s="445"/>
      <c r="O53" s="445"/>
      <c r="P53" s="445"/>
      <c r="Q53" s="445"/>
      <c r="R53" s="446"/>
      <c r="S53" s="446"/>
      <c r="T53" s="446"/>
      <c r="U53" s="446"/>
    </row>
    <row r="54" spans="1:21" ht="13.5" customHeight="1" x14ac:dyDescent="0.15"/>
    <row r="55" spans="1:21" ht="13.5" customHeight="1" x14ac:dyDescent="0.15"/>
    <row r="56" spans="1:21" ht="13.5" customHeight="1" x14ac:dyDescent="0.15"/>
    <row r="57" spans="1:21" ht="13.5" customHeight="1" x14ac:dyDescent="0.15"/>
    <row r="58" spans="1:21" ht="13.5" customHeight="1" x14ac:dyDescent="0.15"/>
    <row r="59" spans="1:21" ht="13.5" customHeight="1" x14ac:dyDescent="0.15"/>
  </sheetData>
  <mergeCells count="6">
    <mergeCell ref="E16:I16"/>
    <mergeCell ref="G4:K4"/>
    <mergeCell ref="A9:A10"/>
    <mergeCell ref="B9:J10"/>
    <mergeCell ref="E14:I14"/>
    <mergeCell ref="E15:I15"/>
  </mergeCells>
  <phoneticPr fontId="6"/>
  <pageMargins left="0.49" right="0.24" top="0.57999999999999996" bottom="0.33" header="0.51200000000000001" footer="0.21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実行委員会資料</vt:lpstr>
      <vt:lpstr>丸尾杯要項</vt:lpstr>
      <vt:lpstr>2026年間予定表 </vt:lpstr>
      <vt:lpstr>2026年度予算素案</vt:lpstr>
      <vt:lpstr>2026大会運営費予算素案</vt:lpstr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TKasahara</dc:creator>
  <cp:lastModifiedBy>等 福田</cp:lastModifiedBy>
  <cp:lastPrinted>2026-03-02T11:55:17Z</cp:lastPrinted>
  <dcterms:created xsi:type="dcterms:W3CDTF">2014-07-14T08:05:39Z</dcterms:created>
  <dcterms:modified xsi:type="dcterms:W3CDTF">2026-03-02T12:08:19Z</dcterms:modified>
</cp:coreProperties>
</file>