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4年度日程表関係\"/>
    </mc:Choice>
  </mc:AlternateContent>
  <xr:revisionPtr revIDLastSave="0" documentId="8_{978571A0-5C7B-4631-A1CB-968C27EC160F}" xr6:coauthVersionLast="47" xr6:coauthVersionMax="47" xr10:uidLastSave="{00000000-0000-0000-0000-000000000000}"/>
  <bookViews>
    <workbookView xWindow="2460" yWindow="255" windowWidth="19695" windowHeight="15480" firstSheet="2" activeTab="5" xr2:uid="{00000000-000D-0000-FFFF-FFFF00000000}"/>
  </bookViews>
  <sheets>
    <sheet name="実行委員会資料" sheetId="1" r:id="rId1"/>
    <sheet name="2024年度丸尾杯要項 0209" sheetId="66" r:id="rId2"/>
    <sheet name="2025年間予定表 " sheetId="64" r:id="rId3"/>
    <sheet name="2025年度予算素案" sheetId="67" r:id="rId4"/>
    <sheet name="2025大会運営費予算素案" sheetId="63" r:id="rId5"/>
    <sheet name="請求書" sheetId="6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67" l="1"/>
  <c r="F31" i="67"/>
  <c r="G27" i="67"/>
  <c r="G26" i="67" s="1"/>
  <c r="F27" i="67"/>
  <c r="F26" i="67" s="1"/>
  <c r="G16" i="67"/>
  <c r="G9" i="67" s="1"/>
  <c r="G50" i="67" s="1"/>
  <c r="G53" i="67" s="1"/>
  <c r="F16" i="67"/>
  <c r="G11" i="67"/>
  <c r="F11" i="67"/>
  <c r="F9" i="67"/>
  <c r="F50" i="67" l="1"/>
  <c r="F53" i="67" s="1"/>
  <c r="H31" i="67"/>
  <c r="H27" i="67"/>
  <c r="H16" i="67"/>
  <c r="H11" i="67"/>
  <c r="H9" i="67" l="1"/>
  <c r="H26" i="67"/>
  <c r="H50" i="67" l="1"/>
  <c r="H53" i="67" s="1"/>
  <c r="F44" i="63" l="1"/>
  <c r="H43" i="63"/>
  <c r="G43" i="63"/>
  <c r="F43" i="63"/>
  <c r="H42" i="63"/>
  <c r="G42" i="63"/>
  <c r="F42" i="63"/>
  <c r="H41" i="63"/>
  <c r="H45" i="63" s="1"/>
  <c r="G41" i="63"/>
  <c r="F41" i="63"/>
  <c r="E34" i="63"/>
  <c r="E35" i="63" s="1"/>
  <c r="D34" i="63"/>
  <c r="C34" i="63"/>
  <c r="H33" i="63"/>
  <c r="G33" i="63"/>
  <c r="F33" i="63"/>
  <c r="H32" i="63"/>
  <c r="G32" i="63"/>
  <c r="F32" i="63"/>
  <c r="H31" i="63"/>
  <c r="G31" i="63"/>
  <c r="F31" i="63"/>
  <c r="H30" i="63"/>
  <c r="G30" i="63"/>
  <c r="F30" i="63"/>
  <c r="D11" i="63"/>
  <c r="C11" i="63"/>
  <c r="H10" i="63"/>
  <c r="G10" i="63"/>
  <c r="F10" i="63"/>
  <c r="H9" i="63"/>
  <c r="G9" i="63"/>
  <c r="F9" i="63"/>
  <c r="E9" i="63"/>
  <c r="H8" i="63"/>
  <c r="G8" i="63"/>
  <c r="F8" i="63"/>
  <c r="E8" i="63"/>
  <c r="H7" i="63"/>
  <c r="G7" i="63"/>
  <c r="F7" i="63"/>
  <c r="E7" i="63"/>
  <c r="H6" i="63"/>
  <c r="G6" i="63"/>
  <c r="F6" i="63"/>
  <c r="E6" i="63"/>
  <c r="G45" i="63" l="1"/>
  <c r="H46" i="63" s="1"/>
  <c r="J46" i="63" s="1"/>
  <c r="F45" i="63"/>
  <c r="E11" i="63"/>
  <c r="E12" i="63" s="1"/>
  <c r="G11" i="63"/>
  <c r="H11" i="63"/>
  <c r="F11" i="63"/>
  <c r="H12" i="63" s="1"/>
  <c r="G34" i="63"/>
  <c r="F34" i="63"/>
  <c r="H34" i="63"/>
  <c r="J12" i="63" l="1"/>
  <c r="H35" i="63"/>
  <c r="J35" i="63" s="1"/>
</calcChain>
</file>

<file path=xl/sharedStrings.xml><?xml version="1.0" encoding="utf-8"?>
<sst xmlns="http://schemas.openxmlformats.org/spreadsheetml/2006/main" count="556" uniqueCount="439">
  <si>
    <t>議題　：</t>
    <rPh sb="0" eb="2">
      <t>ギダイ</t>
    </rPh>
    <phoneticPr fontId="6"/>
  </si>
  <si>
    <t>次回会議</t>
    <rPh sb="0" eb="2">
      <t>ジカイ</t>
    </rPh>
    <rPh sb="2" eb="4">
      <t>カイギ</t>
    </rPh>
    <phoneticPr fontId="6"/>
  </si>
  <si>
    <t>別紙</t>
    <rPh sb="0" eb="2">
      <t>ベッシ</t>
    </rPh>
    <phoneticPr fontId="6"/>
  </si>
  <si>
    <t>大会運営費</t>
    <rPh sb="0" eb="2">
      <t>タイカイ</t>
    </rPh>
    <rPh sb="2" eb="5">
      <t>ウンエイヒ</t>
    </rPh>
    <phoneticPr fontId="6"/>
  </si>
  <si>
    <t>リーグ運営費</t>
    <rPh sb="3" eb="6">
      <t>ウンエイヒ</t>
    </rPh>
    <phoneticPr fontId="6"/>
  </si>
  <si>
    <t>事務担当費</t>
    <rPh sb="0" eb="2">
      <t>ジム</t>
    </rPh>
    <rPh sb="2" eb="4">
      <t>タントウ</t>
    </rPh>
    <rPh sb="4" eb="5">
      <t>ヒ</t>
    </rPh>
    <phoneticPr fontId="6"/>
  </si>
  <si>
    <t>予備費</t>
    <rPh sb="0" eb="3">
      <t>ヨビヒ</t>
    </rPh>
    <phoneticPr fontId="6"/>
  </si>
  <si>
    <t>「1」リーグ戦　　</t>
    <rPh sb="6" eb="7">
      <t>セン</t>
    </rPh>
    <phoneticPr fontId="6"/>
  </si>
  <si>
    <t>チーム数</t>
    <rPh sb="3" eb="4">
      <t>スウ</t>
    </rPh>
    <phoneticPr fontId="6"/>
  </si>
  <si>
    <t>試合数</t>
    <rPh sb="0" eb="2">
      <t>シアイ</t>
    </rPh>
    <rPh sb="2" eb="3">
      <t>スウ</t>
    </rPh>
    <phoneticPr fontId="6"/>
  </si>
  <si>
    <t>収入</t>
    <rPh sb="0" eb="2">
      <t>シュウニュウ</t>
    </rPh>
    <phoneticPr fontId="6"/>
  </si>
  <si>
    <t>支　　　出</t>
    <rPh sb="0" eb="1">
      <t>ササ</t>
    </rPh>
    <rPh sb="4" eb="5">
      <t>デ</t>
    </rPh>
    <phoneticPr fontId="6"/>
  </si>
  <si>
    <t>参加費</t>
    <rPh sb="0" eb="3">
      <t>サンカヒ</t>
    </rPh>
    <phoneticPr fontId="6"/>
  </si>
  <si>
    <t>会場費</t>
    <rPh sb="0" eb="2">
      <t>カイジョウ</t>
    </rPh>
    <rPh sb="2" eb="3">
      <t>ヒ</t>
    </rPh>
    <phoneticPr fontId="6"/>
  </si>
  <si>
    <t>管理費</t>
    <rPh sb="0" eb="3">
      <t>カンリヒ</t>
    </rPh>
    <phoneticPr fontId="6"/>
  </si>
  <si>
    <t>審判費</t>
    <rPh sb="0" eb="2">
      <t>シンパン</t>
    </rPh>
    <rPh sb="2" eb="3">
      <t>ヒ</t>
    </rPh>
    <phoneticPr fontId="6"/>
  </si>
  <si>
    <t>表彰費</t>
    <rPh sb="0" eb="2">
      <t>ヒョウショウ</t>
    </rPh>
    <rPh sb="2" eb="3">
      <t>ヒ</t>
    </rPh>
    <phoneticPr fontId="6"/>
  </si>
  <si>
    <t>派遣費</t>
    <rPh sb="0" eb="2">
      <t>ハケン</t>
    </rPh>
    <rPh sb="2" eb="3">
      <t>ヒ</t>
    </rPh>
    <phoneticPr fontId="6"/>
  </si>
  <si>
    <t>　@500X1名/１試合</t>
    <rPh sb="7" eb="8">
      <t>メイ</t>
    </rPh>
    <rPh sb="10" eb="12">
      <t>シアイ</t>
    </rPh>
    <phoneticPr fontId="6"/>
  </si>
  <si>
    <t>四十雀</t>
    <rPh sb="0" eb="2">
      <t>４０</t>
    </rPh>
    <rPh sb="2" eb="3">
      <t>スズメ</t>
    </rPh>
    <phoneticPr fontId="6"/>
  </si>
  <si>
    <t>五十雀</t>
    <rPh sb="0" eb="2">
      <t>５０</t>
    </rPh>
    <rPh sb="2" eb="3">
      <t>スズメ</t>
    </rPh>
    <phoneticPr fontId="6"/>
  </si>
  <si>
    <t>六十雀</t>
    <rPh sb="0" eb="2">
      <t>６０</t>
    </rPh>
    <rPh sb="2" eb="3">
      <t>スズメ</t>
    </rPh>
    <phoneticPr fontId="6"/>
  </si>
  <si>
    <t>七十雀</t>
    <rPh sb="0" eb="3">
      <t>ナナジュウカラ</t>
    </rPh>
    <phoneticPr fontId="6"/>
  </si>
  <si>
    <t>入れ替え戦</t>
    <rPh sb="0" eb="1">
      <t>イ</t>
    </rPh>
    <rPh sb="2" eb="3">
      <t>カ</t>
    </rPh>
    <rPh sb="4" eb="5">
      <t>セン</t>
    </rPh>
    <phoneticPr fontId="6"/>
  </si>
  <si>
    <t>小計</t>
    <rPh sb="0" eb="2">
      <t>ショウケイ</t>
    </rPh>
    <phoneticPr fontId="6"/>
  </si>
  <si>
    <t>収入合計</t>
    <rPh sb="0" eb="2">
      <t>シュウニュウ</t>
    </rPh>
    <rPh sb="2" eb="4">
      <t>ゴウケイ</t>
    </rPh>
    <phoneticPr fontId="6"/>
  </si>
  <si>
    <t>支出合計</t>
    <rPh sb="0" eb="2">
      <t>シシュツ</t>
    </rPh>
    <rPh sb="2" eb="4">
      <t>ゴウケイ</t>
    </rPh>
    <phoneticPr fontId="6"/>
  </si>
  <si>
    <t>四十雀1部</t>
    <rPh sb="0" eb="2">
      <t>４０</t>
    </rPh>
    <rPh sb="2" eb="3">
      <t>スズメ</t>
    </rPh>
    <rPh sb="4" eb="5">
      <t>ブ</t>
    </rPh>
    <phoneticPr fontId="6"/>
  </si>
  <si>
    <t>12ﾁｰﾑ　66試合</t>
    <rPh sb="8" eb="10">
      <t>シアイ</t>
    </rPh>
    <phoneticPr fontId="6"/>
  </si>
  <si>
    <t>五十雀1部</t>
    <rPh sb="0" eb="2">
      <t>５０</t>
    </rPh>
    <rPh sb="2" eb="3">
      <t>スズメ</t>
    </rPh>
    <rPh sb="4" eb="5">
      <t>ブ</t>
    </rPh>
    <phoneticPr fontId="6"/>
  </si>
  <si>
    <t>12ﾁｰﾑ　66試合　　　</t>
    <rPh sb="8" eb="10">
      <t>シアイ</t>
    </rPh>
    <phoneticPr fontId="6"/>
  </si>
  <si>
    <t>四十雀2部</t>
    <rPh sb="0" eb="2">
      <t>４０</t>
    </rPh>
    <rPh sb="2" eb="3">
      <t>スズメ</t>
    </rPh>
    <rPh sb="4" eb="5">
      <t>ブ</t>
    </rPh>
    <phoneticPr fontId="6"/>
  </si>
  <si>
    <t>五十雀2部</t>
    <rPh sb="0" eb="2">
      <t>５０</t>
    </rPh>
    <rPh sb="2" eb="3">
      <t>スズメ</t>
    </rPh>
    <rPh sb="4" eb="5">
      <t>ブ</t>
    </rPh>
    <phoneticPr fontId="6"/>
  </si>
  <si>
    <t>四十雀3部</t>
    <rPh sb="0" eb="2">
      <t>４０</t>
    </rPh>
    <rPh sb="2" eb="3">
      <t>スズメ</t>
    </rPh>
    <rPh sb="4" eb="5">
      <t>ブ</t>
    </rPh>
    <phoneticPr fontId="6"/>
  </si>
  <si>
    <t>四十雀4部</t>
    <rPh sb="0" eb="2">
      <t>４０</t>
    </rPh>
    <rPh sb="2" eb="3">
      <t>スズメ</t>
    </rPh>
    <rPh sb="4" eb="5">
      <t>ブ</t>
    </rPh>
    <phoneticPr fontId="6"/>
  </si>
  <si>
    <t>　　　　　　3試合</t>
    <rPh sb="7" eb="9">
      <t>シアイ</t>
    </rPh>
    <phoneticPr fontId="6"/>
  </si>
  <si>
    <t>計</t>
    <rPh sb="0" eb="1">
      <t>ケイ</t>
    </rPh>
    <phoneticPr fontId="6"/>
  </si>
  <si>
    <t>「2」トーナメント戦</t>
    <rPh sb="9" eb="10">
      <t>セン</t>
    </rPh>
    <phoneticPr fontId="6"/>
  </si>
  <si>
    <t>*500×4名/１試合</t>
    <rPh sb="6" eb="7">
      <t>メイ</t>
    </rPh>
    <rPh sb="9" eb="11">
      <t>シアイ</t>
    </rPh>
    <phoneticPr fontId="6"/>
  </si>
  <si>
    <t>「3」チャンピオンズカップ戦</t>
    <rPh sb="13" eb="14">
      <t>セン</t>
    </rPh>
    <phoneticPr fontId="6"/>
  </si>
  <si>
    <t>注：　審判本部担当</t>
    <rPh sb="0" eb="1">
      <t>チュウ</t>
    </rPh>
    <rPh sb="3" eb="5">
      <t>シンパン</t>
    </rPh>
    <rPh sb="5" eb="7">
      <t>ホンブ</t>
    </rPh>
    <rPh sb="7" eb="9">
      <t>タントウ</t>
    </rPh>
    <phoneticPr fontId="6"/>
  </si>
  <si>
    <t>「4」会場調整費</t>
    <rPh sb="3" eb="5">
      <t>カイジョウ</t>
    </rPh>
    <rPh sb="5" eb="8">
      <t>チョウセイヒ</t>
    </rPh>
    <phoneticPr fontId="6"/>
  </si>
  <si>
    <t>※取得助成費、提供貢献助成日費、雨天中止管理費として、予算計上</t>
    <rPh sb="1" eb="3">
      <t>シュトク</t>
    </rPh>
    <rPh sb="3" eb="6">
      <t>ジョセイヒ</t>
    </rPh>
    <rPh sb="7" eb="9">
      <t>テイキョウ</t>
    </rPh>
    <rPh sb="9" eb="11">
      <t>コウケン</t>
    </rPh>
    <rPh sb="11" eb="13">
      <t>ジョセイ</t>
    </rPh>
    <rPh sb="13" eb="14">
      <t>ヒ</t>
    </rPh>
    <rPh sb="14" eb="15">
      <t>ヒ</t>
    </rPh>
    <rPh sb="27" eb="29">
      <t>ヨサン</t>
    </rPh>
    <rPh sb="29" eb="31">
      <t>ケイジョウ</t>
    </rPh>
    <phoneticPr fontId="6"/>
  </si>
  <si>
    <t>≪参考≫</t>
    <rPh sb="1" eb="3">
      <t>サンコウ</t>
    </rPh>
    <phoneticPr fontId="6"/>
  </si>
  <si>
    <t>　1）取得助成</t>
    <rPh sb="3" eb="5">
      <t>シュトク</t>
    </rPh>
    <rPh sb="5" eb="7">
      <t>ジョセイ</t>
    </rPh>
    <phoneticPr fontId="6"/>
  </si>
  <si>
    <t>　2）提供助成</t>
    <rPh sb="3" eb="5">
      <t>テイキョウ</t>
    </rPh>
    <rPh sb="5" eb="7">
      <t>ジョセイ</t>
    </rPh>
    <phoneticPr fontId="6"/>
  </si>
  <si>
    <r>
      <t>　　</t>
    </r>
    <r>
      <rPr>
        <sz val="11"/>
        <rFont val="ＭＳ Ｐゴシック"/>
        <family val="3"/>
        <charset val="128"/>
      </rPr>
      <t>1）行事等日程について</t>
    </r>
  </si>
  <si>
    <t>　　2）丸尾杯シニア選手権について</t>
    <rPh sb="4" eb="6">
      <t>マルオ</t>
    </rPh>
    <rPh sb="6" eb="7">
      <t>ハイ</t>
    </rPh>
    <phoneticPr fontId="6"/>
  </si>
  <si>
    <t>リーグ戦・トーナメント戦と同一チームが優勝又は準優勝の場合は出場チーム数を減ずる。</t>
    <rPh sb="3" eb="4">
      <t>セン</t>
    </rPh>
    <rPh sb="11" eb="12">
      <t>イクサ</t>
    </rPh>
    <rPh sb="13" eb="14">
      <t>ドウ</t>
    </rPh>
    <rPh sb="14" eb="15">
      <t>イッ</t>
    </rPh>
    <rPh sb="19" eb="21">
      <t>ユウショウ</t>
    </rPh>
    <rPh sb="21" eb="22">
      <t>マタ</t>
    </rPh>
    <rPh sb="23" eb="26">
      <t>ジュンユウショウ</t>
    </rPh>
    <rPh sb="27" eb="29">
      <t>バアイ</t>
    </rPh>
    <phoneticPr fontId="6"/>
  </si>
  <si>
    <t>トーナメント方式。</t>
    <rPh sb="6" eb="8">
      <t>ホウシキ</t>
    </rPh>
    <phoneticPr fontId="6"/>
  </si>
  <si>
    <t>競 技 時 間</t>
    <rPh sb="0" eb="1">
      <t>セリ</t>
    </rPh>
    <rPh sb="2" eb="3">
      <t>ワザ</t>
    </rPh>
    <rPh sb="4" eb="5">
      <t>トキ</t>
    </rPh>
    <rPh sb="6" eb="7">
      <t>アイダ</t>
    </rPh>
    <phoneticPr fontId="6"/>
  </si>
  <si>
    <t>※　勝敗が決しない場合は、延長戦を行わず総てＰＫ方式とする。</t>
    <rPh sb="2" eb="4">
      <t>ショウハイ</t>
    </rPh>
    <rPh sb="5" eb="6">
      <t>ケッ</t>
    </rPh>
    <rPh sb="9" eb="11">
      <t>バアイ</t>
    </rPh>
    <rPh sb="13" eb="16">
      <t>エンチョウセン</t>
    </rPh>
    <rPh sb="17" eb="18">
      <t>オコナ</t>
    </rPh>
    <rPh sb="20" eb="21">
      <t>スベ</t>
    </rPh>
    <rPh sb="24" eb="26">
      <t>ホウシキ</t>
    </rPh>
    <phoneticPr fontId="6"/>
  </si>
  <si>
    <t>メンバー表</t>
    <rPh sb="4" eb="5">
      <t>ヒョウ</t>
    </rPh>
    <phoneticPr fontId="6"/>
  </si>
  <si>
    <t>メンバー表提出要領は、リーグ戦運営要領と同様。</t>
    <rPh sb="4" eb="5">
      <t>ヒョウ</t>
    </rPh>
    <rPh sb="5" eb="7">
      <t>テイシュツ</t>
    </rPh>
    <rPh sb="7" eb="9">
      <t>ヨウリョウ</t>
    </rPh>
    <rPh sb="14" eb="15">
      <t>セン</t>
    </rPh>
    <rPh sb="15" eb="17">
      <t>ウンエイ</t>
    </rPh>
    <rPh sb="17" eb="19">
      <t>ヨウリョウ</t>
    </rPh>
    <rPh sb="20" eb="22">
      <t>ドウヨウ</t>
    </rPh>
    <phoneticPr fontId="6"/>
  </si>
  <si>
    <t>警告・退場</t>
    <rPh sb="0" eb="2">
      <t>ケイコク</t>
    </rPh>
    <rPh sb="3" eb="5">
      <t>タイジョウ</t>
    </rPh>
    <phoneticPr fontId="6"/>
  </si>
  <si>
    <t>警告累積２回受けた場合は、次の１試合出場を停止する。</t>
    <rPh sb="0" eb="2">
      <t>ケイコク</t>
    </rPh>
    <rPh sb="2" eb="4">
      <t>ルイセキ</t>
    </rPh>
    <rPh sb="5" eb="6">
      <t>カイ</t>
    </rPh>
    <rPh sb="6" eb="7">
      <t>ウ</t>
    </rPh>
    <rPh sb="9" eb="11">
      <t>バアイ</t>
    </rPh>
    <rPh sb="13" eb="14">
      <t>ツギ</t>
    </rPh>
    <rPh sb="16" eb="18">
      <t>シアイ</t>
    </rPh>
    <rPh sb="18" eb="20">
      <t>シュツジョウ</t>
    </rPh>
    <rPh sb="21" eb="23">
      <t>テイシ</t>
    </rPh>
    <phoneticPr fontId="6"/>
  </si>
  <si>
    <t>即退場処分を受けた場合は、以後の本大会出場を停止する。</t>
    <rPh sb="0" eb="1">
      <t>ソク</t>
    </rPh>
    <rPh sb="1" eb="3">
      <t>タイジョウ</t>
    </rPh>
    <rPh sb="3" eb="5">
      <t>ショブン</t>
    </rPh>
    <rPh sb="6" eb="7">
      <t>ウ</t>
    </rPh>
    <rPh sb="9" eb="11">
      <t>バアイ</t>
    </rPh>
    <rPh sb="13" eb="15">
      <t>イゴ</t>
    </rPh>
    <rPh sb="16" eb="19">
      <t>ホンタイカイ</t>
    </rPh>
    <rPh sb="19" eb="21">
      <t>シュツジョウ</t>
    </rPh>
    <rPh sb="22" eb="24">
      <t>テイシ</t>
    </rPh>
    <phoneticPr fontId="6"/>
  </si>
  <si>
    <t>そ　の　他</t>
    <rPh sb="4" eb="5">
      <t>タ</t>
    </rPh>
    <phoneticPr fontId="6"/>
  </si>
  <si>
    <t>神奈川シニアサッカーリーグ申し合わせ事項を適用する。</t>
    <rPh sb="0" eb="3">
      <t>カナガワ</t>
    </rPh>
    <rPh sb="13" eb="14">
      <t>モウ</t>
    </rPh>
    <rPh sb="15" eb="16">
      <t>ア</t>
    </rPh>
    <rPh sb="18" eb="20">
      <t>ジコウ</t>
    </rPh>
    <rPh sb="21" eb="23">
      <t>テキヨウ</t>
    </rPh>
    <phoneticPr fontId="6"/>
  </si>
  <si>
    <t>(財)日本サッカー協会競技規則による。</t>
    <rPh sb="1" eb="2">
      <t>ザイ</t>
    </rPh>
    <rPh sb="3" eb="5">
      <t>ニホン</t>
    </rPh>
    <rPh sb="9" eb="11">
      <t>キョウカイ</t>
    </rPh>
    <rPh sb="11" eb="13">
      <t>キョウギ</t>
    </rPh>
    <rPh sb="13" eb="15">
      <t>キソク</t>
    </rPh>
    <phoneticPr fontId="6"/>
  </si>
  <si>
    <t>但し、選手の交代数はフリー。　一度交代で退いた選手の再入場を認める。</t>
    <rPh sb="0" eb="1">
      <t>タダ</t>
    </rPh>
    <rPh sb="3" eb="5">
      <t>センシュ</t>
    </rPh>
    <rPh sb="6" eb="8">
      <t>コウタイ</t>
    </rPh>
    <rPh sb="8" eb="9">
      <t>スウ</t>
    </rPh>
    <rPh sb="15" eb="17">
      <t>イチド</t>
    </rPh>
    <rPh sb="17" eb="19">
      <t>コウタイ</t>
    </rPh>
    <rPh sb="20" eb="21">
      <t>シリゾ</t>
    </rPh>
    <rPh sb="23" eb="25">
      <t>センシュ</t>
    </rPh>
    <rPh sb="26" eb="29">
      <t>サイニュウジョウ</t>
    </rPh>
    <rPh sb="30" eb="31">
      <t>ミト</t>
    </rPh>
    <phoneticPr fontId="6"/>
  </si>
  <si>
    <t>リーグ優勝及び県議長杯トーナメント大会での優勝又は準優勝は、二冠を征した</t>
    <rPh sb="3" eb="5">
      <t>ユウショウ</t>
    </rPh>
    <rPh sb="5" eb="6">
      <t>オヨ</t>
    </rPh>
    <rPh sb="7" eb="10">
      <t>ケンギチョウ</t>
    </rPh>
    <rPh sb="10" eb="11">
      <t>ハイ</t>
    </rPh>
    <rPh sb="17" eb="19">
      <t>タイカイ</t>
    </rPh>
    <rPh sb="21" eb="23">
      <t>ユウショウ</t>
    </rPh>
    <rPh sb="23" eb="24">
      <t>マタ</t>
    </rPh>
    <rPh sb="25" eb="28">
      <t>ジュンユウショウ</t>
    </rPh>
    <rPh sb="30" eb="32">
      <t>ニカン</t>
    </rPh>
    <rPh sb="33" eb="34">
      <t>セイ</t>
    </rPh>
    <phoneticPr fontId="6"/>
  </si>
  <si>
    <t>ものとして組み合わせのシード権を付与する。</t>
    <rPh sb="5" eb="6">
      <t>ク</t>
    </rPh>
    <rPh sb="7" eb="8">
      <t>ア</t>
    </rPh>
    <rPh sb="14" eb="15">
      <t>ケン</t>
    </rPh>
    <rPh sb="16" eb="18">
      <t>フヨ</t>
    </rPh>
    <phoneticPr fontId="6"/>
  </si>
  <si>
    <t>県議長杯トーナメント大会の優勝 ・ 準優勝チームは、組み合わせを振り分ける。</t>
    <rPh sb="0" eb="1">
      <t>ケン</t>
    </rPh>
    <rPh sb="1" eb="3">
      <t>ギチョウ</t>
    </rPh>
    <rPh sb="3" eb="4">
      <t>ハイ</t>
    </rPh>
    <rPh sb="10" eb="12">
      <t>タイカイ</t>
    </rPh>
    <rPh sb="13" eb="15">
      <t>ユウショウ</t>
    </rPh>
    <rPh sb="18" eb="21">
      <t>ジュンユウショウ</t>
    </rPh>
    <rPh sb="26" eb="27">
      <t>ク</t>
    </rPh>
    <rPh sb="28" eb="29">
      <t>ア</t>
    </rPh>
    <rPh sb="32" eb="33">
      <t>フ</t>
    </rPh>
    <rPh sb="34" eb="35">
      <t>ワ</t>
    </rPh>
    <phoneticPr fontId="6"/>
  </si>
  <si>
    <t>※　1)項に該当しない場合は、振り分けた後オープン抽選とする。</t>
    <rPh sb="4" eb="5">
      <t>コウ</t>
    </rPh>
    <rPh sb="6" eb="8">
      <t>ガイトウ</t>
    </rPh>
    <rPh sb="11" eb="13">
      <t>バアイ</t>
    </rPh>
    <rPh sb="15" eb="16">
      <t>フ</t>
    </rPh>
    <rPh sb="17" eb="18">
      <t>ワ</t>
    </rPh>
    <rPh sb="20" eb="21">
      <t>ノチ</t>
    </rPh>
    <rPh sb="25" eb="27">
      <t>チュウセン</t>
    </rPh>
    <phoneticPr fontId="6"/>
  </si>
  <si>
    <t>リーグ戦優勝での出場チームは、オープン組み合わせ抽選とする。</t>
    <rPh sb="3" eb="4">
      <t>セン</t>
    </rPh>
    <rPh sb="4" eb="6">
      <t>ユウショウ</t>
    </rPh>
    <rPh sb="8" eb="10">
      <t>シュツジョウ</t>
    </rPh>
    <rPh sb="19" eb="20">
      <t>ク</t>
    </rPh>
    <rPh sb="21" eb="22">
      <t>ア</t>
    </rPh>
    <rPh sb="24" eb="26">
      <t>チュウセン</t>
    </rPh>
    <phoneticPr fontId="6"/>
  </si>
  <si>
    <t>【四 十 雀 の 部】</t>
    <rPh sb="1" eb="2">
      <t>ヨン</t>
    </rPh>
    <rPh sb="3" eb="4">
      <t>ジュウ</t>
    </rPh>
    <rPh sb="5" eb="6">
      <t>スズメ</t>
    </rPh>
    <rPh sb="9" eb="10">
      <t>ブ</t>
    </rPh>
    <phoneticPr fontId="6"/>
  </si>
  <si>
    <t>優勝</t>
    <rPh sb="0" eb="2">
      <t>ユウショウ</t>
    </rPh>
    <phoneticPr fontId="6"/>
  </si>
  <si>
    <t>【五 十 雀 の 部】</t>
    <rPh sb="1" eb="2">
      <t>ゴ</t>
    </rPh>
    <rPh sb="3" eb="4">
      <t>ジュウ</t>
    </rPh>
    <rPh sb="5" eb="6">
      <t>スズメ</t>
    </rPh>
    <rPh sb="9" eb="10">
      <t>ブ</t>
    </rPh>
    <phoneticPr fontId="6"/>
  </si>
  <si>
    <t>【六 十 雀 の 部】</t>
    <rPh sb="1" eb="2">
      <t>６</t>
    </rPh>
    <rPh sb="3" eb="4">
      <t>ジュウ</t>
    </rPh>
    <rPh sb="5" eb="6">
      <t>スズメ</t>
    </rPh>
    <rPh sb="9" eb="10">
      <t>ブ</t>
    </rPh>
    <phoneticPr fontId="6"/>
  </si>
  <si>
    <t>表　　　　彰</t>
    <rPh sb="0" eb="1">
      <t>オモテ</t>
    </rPh>
    <rPh sb="5" eb="6">
      <t>アキラ</t>
    </rPh>
    <phoneticPr fontId="6"/>
  </si>
  <si>
    <t>優勝には、優勝杯(持ち回り) ・ 賞状 ・ 記念楯を授与し、準優勝には賞状を授与する。</t>
    <rPh sb="0" eb="2">
      <t>ユウショウ</t>
    </rPh>
    <rPh sb="5" eb="7">
      <t>ユウショウ</t>
    </rPh>
    <rPh sb="7" eb="8">
      <t>ハイ</t>
    </rPh>
    <rPh sb="9" eb="10">
      <t>モ</t>
    </rPh>
    <rPh sb="11" eb="12">
      <t>マワ</t>
    </rPh>
    <rPh sb="17" eb="19">
      <t>ショウジョウ</t>
    </rPh>
    <rPh sb="22" eb="24">
      <t>キネン</t>
    </rPh>
    <rPh sb="24" eb="25">
      <t>タテ</t>
    </rPh>
    <rPh sb="26" eb="28">
      <t>ジュヨ</t>
    </rPh>
    <rPh sb="30" eb="33">
      <t>ジュンユウショウ</t>
    </rPh>
    <rPh sb="35" eb="37">
      <t>ショウジョウ</t>
    </rPh>
    <rPh sb="38" eb="40">
      <t>ジュヨ</t>
    </rPh>
    <phoneticPr fontId="6"/>
  </si>
  <si>
    <t>免　　　　責</t>
    <rPh sb="0" eb="1">
      <t>メン</t>
    </rPh>
    <rPh sb="5" eb="6">
      <t>セキ</t>
    </rPh>
    <phoneticPr fontId="6"/>
  </si>
  <si>
    <t>この大会においての傷害等事故に対する責は一切負わない。</t>
    <rPh sb="2" eb="4">
      <t>タイカイ</t>
    </rPh>
    <rPh sb="9" eb="11">
      <t>ショウガイ</t>
    </rPh>
    <rPh sb="11" eb="12">
      <t>ナド</t>
    </rPh>
    <rPh sb="12" eb="14">
      <t>ジコ</t>
    </rPh>
    <rPh sb="15" eb="16">
      <t>タイ</t>
    </rPh>
    <rPh sb="18" eb="19">
      <t>セキ</t>
    </rPh>
    <rPh sb="20" eb="22">
      <t>イッサイ</t>
    </rPh>
    <rPh sb="22" eb="23">
      <t>オ</t>
    </rPh>
    <phoneticPr fontId="6"/>
  </si>
  <si>
    <t>　　4）その他</t>
    <phoneticPr fontId="6"/>
  </si>
  <si>
    <t>入れ替え戦　　　　　　　　　</t>
    <rPh sb="0" eb="1">
      <t>イ</t>
    </rPh>
    <rPh sb="2" eb="3">
      <t>カ</t>
    </rPh>
    <rPh sb="4" eb="5">
      <t>セン</t>
    </rPh>
    <phoneticPr fontId="6"/>
  </si>
  <si>
    <t>注：準決勝･決勝審判本部担当</t>
    <rPh sb="0" eb="1">
      <t>チュウ</t>
    </rPh>
    <rPh sb="2" eb="3">
      <t>ジュン</t>
    </rPh>
    <rPh sb="3" eb="5">
      <t>ケッショウ</t>
    </rPh>
    <rPh sb="6" eb="8">
      <t>ケッショウ</t>
    </rPh>
    <rPh sb="8" eb="10">
      <t>シンパン</t>
    </rPh>
    <rPh sb="10" eb="12">
      <t>ホンブ</t>
    </rPh>
    <rPh sb="12" eb="14">
      <t>タントウ</t>
    </rPh>
    <phoneticPr fontId="6"/>
  </si>
  <si>
    <t>派遣費他</t>
    <rPh sb="0" eb="2">
      <t>ハケン</t>
    </rPh>
    <rPh sb="2" eb="3">
      <t>ヒ</t>
    </rPh>
    <rPh sb="3" eb="4">
      <t>ホカ</t>
    </rPh>
    <phoneticPr fontId="6"/>
  </si>
  <si>
    <t>会場特別費</t>
    <rPh sb="0" eb="2">
      <t>カイジョウ</t>
    </rPh>
    <rPh sb="2" eb="4">
      <t>トクベツ</t>
    </rPh>
    <rPh sb="4" eb="5">
      <t>ヒ</t>
    </rPh>
    <phoneticPr fontId="6"/>
  </si>
  <si>
    <t>※参加チームは　四十雀リーグ・五十雀・六十雀リーグともリーグ戦優勝チームとトーナメント１位・２位チームとする。　</t>
    <rPh sb="1" eb="3">
      <t>サンカ</t>
    </rPh>
    <rPh sb="8" eb="10">
      <t>４０</t>
    </rPh>
    <rPh sb="10" eb="11">
      <t>スズメ</t>
    </rPh>
    <rPh sb="15" eb="18">
      <t>ゴジュウカラ</t>
    </rPh>
    <rPh sb="19" eb="21">
      <t>60</t>
    </rPh>
    <rPh sb="21" eb="22">
      <t>スズメ</t>
    </rPh>
    <rPh sb="30" eb="31">
      <t>セン</t>
    </rPh>
    <rPh sb="31" eb="33">
      <t>ユウショウ</t>
    </rPh>
    <rPh sb="44" eb="45">
      <t>イ</t>
    </rPh>
    <rPh sb="47" eb="48">
      <t>イ</t>
    </rPh>
    <phoneticPr fontId="6"/>
  </si>
  <si>
    <t>60</t>
    <phoneticPr fontId="6"/>
  </si>
  <si>
    <r>
      <t>理事会・各種委員会</t>
    </r>
    <r>
      <rPr>
        <sz val="8"/>
        <rFont val="ＭＳ Ｐゴシック"/>
        <family val="3"/>
        <charset val="128"/>
      </rPr>
      <t>（湘南台公民館）</t>
    </r>
    <rPh sb="0" eb="3">
      <t>リジカイ</t>
    </rPh>
    <rPh sb="4" eb="6">
      <t>カクシュ</t>
    </rPh>
    <rPh sb="6" eb="9">
      <t>イインカイ</t>
    </rPh>
    <rPh sb="10" eb="13">
      <t>ショウナンダイ</t>
    </rPh>
    <rPh sb="13" eb="16">
      <t>コウミンカン</t>
    </rPh>
    <phoneticPr fontId="6"/>
  </si>
  <si>
    <t>各種大会</t>
    <rPh sb="0" eb="2">
      <t>カクシュ</t>
    </rPh>
    <rPh sb="2" eb="4">
      <t>タイカイ</t>
    </rPh>
    <phoneticPr fontId="6"/>
  </si>
  <si>
    <t>審判関係</t>
    <rPh sb="0" eb="2">
      <t>シンパン</t>
    </rPh>
    <rPh sb="2" eb="4">
      <t>カンケイ</t>
    </rPh>
    <phoneticPr fontId="6"/>
  </si>
  <si>
    <t>湘南台公民館　　　　　　　　</t>
    <rPh sb="0" eb="3">
      <t>ショウナンダイ</t>
    </rPh>
    <rPh sb="3" eb="6">
      <t>コウミンカン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</si>
  <si>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</si>
  <si>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</si>
  <si>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</si>
  <si>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会議名</t>
    <rPh sb="0" eb="2">
      <t>カイギ</t>
    </rPh>
    <rPh sb="2" eb="3">
      <t>メイ</t>
    </rPh>
    <phoneticPr fontId="6"/>
  </si>
  <si>
    <t>主なる内容</t>
    <rPh sb="0" eb="1">
      <t>オモ</t>
    </rPh>
    <rPh sb="3" eb="4">
      <t>ウチ</t>
    </rPh>
    <rPh sb="4" eb="5">
      <t>カタチ</t>
    </rPh>
    <phoneticPr fontId="6"/>
  </si>
  <si>
    <t>内　　容</t>
    <rPh sb="0" eb="1">
      <t>ウチ</t>
    </rPh>
    <rPh sb="3" eb="4">
      <t>カタチ</t>
    </rPh>
    <phoneticPr fontId="6"/>
  </si>
  <si>
    <t>内　　　　　　容</t>
    <rPh sb="0" eb="1">
      <t>ウチ</t>
    </rPh>
    <rPh sb="7" eb="8">
      <t>カタチ</t>
    </rPh>
    <phoneticPr fontId="6"/>
  </si>
  <si>
    <t>上旬</t>
    <rPh sb="0" eb="2">
      <t>ジョウジュン</t>
    </rPh>
    <phoneticPr fontId="6"/>
  </si>
  <si>
    <t>　リーグ戦開幕</t>
    <rPh sb="4" eb="5">
      <t>セン</t>
    </rPh>
    <rPh sb="5" eb="7">
      <t>カイマク</t>
    </rPh>
    <phoneticPr fontId="6"/>
  </si>
  <si>
    <t>　会計監査</t>
    <rPh sb="1" eb="3">
      <t>カイケイ</t>
    </rPh>
    <rPh sb="3" eb="5">
      <t>カンサ</t>
    </rPh>
    <phoneticPr fontId="6"/>
  </si>
  <si>
    <t>　理事会</t>
    <rPh sb="1" eb="4">
      <t>リジカイ</t>
    </rPh>
    <phoneticPr fontId="6"/>
  </si>
  <si>
    <t>　リーグ部会</t>
    <rPh sb="4" eb="6">
      <t>ブカイ</t>
    </rPh>
    <phoneticPr fontId="6"/>
  </si>
  <si>
    <t>　リーグ運営について</t>
    <rPh sb="4" eb="6">
      <t>ウンエイ</t>
    </rPh>
    <phoneticPr fontId="6"/>
  </si>
  <si>
    <t>　リーグ戦前期終了</t>
    <rPh sb="4" eb="5">
      <t>セン</t>
    </rPh>
    <rPh sb="5" eb="7">
      <t>ゼンキ</t>
    </rPh>
    <rPh sb="7" eb="9">
      <t>シュウリョウ</t>
    </rPh>
    <phoneticPr fontId="6"/>
  </si>
  <si>
    <t>競技委員会</t>
    <rPh sb="0" eb="2">
      <t>キョウギ</t>
    </rPh>
    <rPh sb="2" eb="4">
      <t>イイン</t>
    </rPh>
    <rPh sb="4" eb="5">
      <t>カイ</t>
    </rPh>
    <phoneticPr fontId="6"/>
  </si>
  <si>
    <t>　後期リ-グ運営について</t>
    <rPh sb="1" eb="3">
      <t>コウキ</t>
    </rPh>
    <rPh sb="6" eb="8">
      <t>ウンエイ</t>
    </rPh>
    <phoneticPr fontId="6"/>
  </si>
  <si>
    <r>
      <t>後期リーグ運営</t>
    </r>
    <r>
      <rPr>
        <sz val="9"/>
        <rFont val="ＭＳ Ｐゴシック"/>
        <family val="3"/>
        <charset val="128"/>
      </rPr>
      <t>について</t>
    </r>
    <rPh sb="0" eb="2">
      <t>コウキ</t>
    </rPh>
    <rPh sb="5" eb="7">
      <t>ウンエイ</t>
    </rPh>
    <phoneticPr fontId="6"/>
  </si>
  <si>
    <t>　トーナメント申込受付</t>
    <rPh sb="7" eb="9">
      <t>モウシコ</t>
    </rPh>
    <rPh sb="9" eb="11">
      <t>ウケツケ</t>
    </rPh>
    <phoneticPr fontId="6"/>
  </si>
  <si>
    <t>　新規加盟受付締切（書類）</t>
    <rPh sb="1" eb="3">
      <t>シンキ</t>
    </rPh>
    <rPh sb="3" eb="5">
      <t>カメイ</t>
    </rPh>
    <rPh sb="5" eb="7">
      <t>ウケツケ</t>
    </rPh>
    <rPh sb="7" eb="9">
      <t>シメキリ</t>
    </rPh>
    <rPh sb="10" eb="12">
      <t>ショルイ</t>
    </rPh>
    <phoneticPr fontId="6"/>
  </si>
  <si>
    <t>抽　選</t>
    <rPh sb="0" eb="1">
      <t>チュウ</t>
    </rPh>
    <rPh sb="2" eb="3">
      <t>セン</t>
    </rPh>
    <phoneticPr fontId="6"/>
  </si>
  <si>
    <t>　トーナメントについて</t>
    <phoneticPr fontId="6"/>
  </si>
  <si>
    <t>リーグ戦後期開始</t>
    <rPh sb="3" eb="4">
      <t>セン</t>
    </rPh>
    <rPh sb="4" eb="6">
      <t>コウキ</t>
    </rPh>
    <rPh sb="6" eb="8">
      <t>カイシ</t>
    </rPh>
    <phoneticPr fontId="6"/>
  </si>
  <si>
    <t>実施</t>
    <rPh sb="0" eb="2">
      <t>ジッシ</t>
    </rPh>
    <phoneticPr fontId="6"/>
  </si>
  <si>
    <t>　トーナメント日程</t>
    <rPh sb="7" eb="9">
      <t>ニッテイ</t>
    </rPh>
    <phoneticPr fontId="6"/>
  </si>
  <si>
    <t>　リーグ戦終了</t>
    <rPh sb="4" eb="5">
      <t>セン</t>
    </rPh>
    <rPh sb="5" eb="7">
      <t>シュウリョウ</t>
    </rPh>
    <phoneticPr fontId="6"/>
  </si>
  <si>
    <t>トーナメント大会開始</t>
    <rPh sb="6" eb="8">
      <t>タイカイ</t>
    </rPh>
    <rPh sb="8" eb="10">
      <t>カイシ</t>
    </rPh>
    <phoneticPr fontId="6"/>
  </si>
  <si>
    <t>　リーグ編成・競技委員選出</t>
    <rPh sb="4" eb="6">
      <t>ヘンセイ</t>
    </rPh>
    <rPh sb="7" eb="9">
      <t>キョウギ</t>
    </rPh>
    <rPh sb="9" eb="11">
      <t>イイン</t>
    </rPh>
    <rPh sb="11" eb="13">
      <t>センシュツ</t>
    </rPh>
    <phoneticPr fontId="6"/>
  </si>
  <si>
    <t xml:space="preserve">  選手エントリー表提出期限</t>
    <phoneticPr fontId="6"/>
  </si>
  <si>
    <t>　リーグ役員承認</t>
    <rPh sb="4" eb="6">
      <t>ヤクイン</t>
    </rPh>
    <rPh sb="6" eb="8">
      <t>ショウニン</t>
    </rPh>
    <phoneticPr fontId="6"/>
  </si>
  <si>
    <t>　リーグ編成・</t>
    <rPh sb="4" eb="6">
      <t>ヘンセイ</t>
    </rPh>
    <phoneticPr fontId="6"/>
  </si>
  <si>
    <t>　審判エントリー表提出期限</t>
    <rPh sb="1" eb="3">
      <t>シンパン</t>
    </rPh>
    <rPh sb="8" eb="9">
      <t>ヒョウ</t>
    </rPh>
    <rPh sb="9" eb="11">
      <t>テイシュツ</t>
    </rPh>
    <rPh sb="11" eb="13">
      <t>キゲン</t>
    </rPh>
    <phoneticPr fontId="6"/>
  </si>
  <si>
    <t>について</t>
  </si>
  <si>
    <t>トーナメント大会終了</t>
    <rPh sb="6" eb="8">
      <t>タイカイ</t>
    </rPh>
    <rPh sb="8" eb="10">
      <t>シュウリョウ</t>
    </rPh>
    <phoneticPr fontId="6"/>
  </si>
  <si>
    <t>議長杯表彰式</t>
    <rPh sb="0" eb="2">
      <t>ギチョウ</t>
    </rPh>
    <rPh sb="2" eb="3">
      <t>ハイ</t>
    </rPh>
    <rPh sb="3" eb="5">
      <t>ヒョウショウ</t>
    </rPh>
    <rPh sb="5" eb="6">
      <t>シキ</t>
    </rPh>
    <phoneticPr fontId="6"/>
  </si>
  <si>
    <t>監督部会　</t>
    <rPh sb="0" eb="2">
      <t>カントク</t>
    </rPh>
    <rPh sb="2" eb="4">
      <t>ブカイ</t>
    </rPh>
    <phoneticPr fontId="6"/>
  </si>
  <si>
    <t>　競技委員･チーム監督</t>
    <rPh sb="1" eb="3">
      <t>キョウギ</t>
    </rPh>
    <rPh sb="3" eb="5">
      <t>イイン</t>
    </rPh>
    <rPh sb="9" eb="11">
      <t>カントク</t>
    </rPh>
    <phoneticPr fontId="6"/>
  </si>
  <si>
    <t>審判部会　</t>
    <rPh sb="0" eb="1">
      <t>シン</t>
    </rPh>
    <rPh sb="1" eb="2">
      <t>パン</t>
    </rPh>
    <rPh sb="2" eb="3">
      <t>ブ</t>
    </rPh>
    <rPh sb="3" eb="4">
      <t>カイ</t>
    </rPh>
    <phoneticPr fontId="6"/>
  </si>
  <si>
    <t>　審判委員・チーム審判担当</t>
    <rPh sb="1" eb="3">
      <t>シンパン</t>
    </rPh>
    <rPh sb="3" eb="5">
      <t>イイン</t>
    </rPh>
    <rPh sb="9" eb="11">
      <t>シンパン</t>
    </rPh>
    <rPh sb="11" eb="13">
      <t>タントウ</t>
    </rPh>
    <phoneticPr fontId="6"/>
  </si>
  <si>
    <t>（丸尾杯）</t>
    <rPh sb="1" eb="3">
      <t>マルオ</t>
    </rPh>
    <rPh sb="3" eb="4">
      <t>ハイ</t>
    </rPh>
    <phoneticPr fontId="6"/>
  </si>
  <si>
    <t>県議会議長杯トーナメント大会優勝チーム及び準優勝チーム。</t>
    <rPh sb="0" eb="1">
      <t>ケン</t>
    </rPh>
    <rPh sb="1" eb="3">
      <t>ギカイ</t>
    </rPh>
    <rPh sb="3" eb="5">
      <t>ギチョウ</t>
    </rPh>
    <rPh sb="5" eb="6">
      <t>ハイ</t>
    </rPh>
    <rPh sb="12" eb="14">
      <t>タイカイ</t>
    </rPh>
    <rPh sb="14" eb="16">
      <t>ユウショウ</t>
    </rPh>
    <rPh sb="19" eb="20">
      <t>オヨ</t>
    </rPh>
    <rPh sb="21" eb="24">
      <t>ジュンユウショウ</t>
    </rPh>
    <phoneticPr fontId="6"/>
  </si>
  <si>
    <r>
      <t>◆</t>
    </r>
    <r>
      <rPr>
        <sz val="10"/>
        <rFont val="ＭＳ Ｐゴシック"/>
        <family val="3"/>
        <charset val="128"/>
      </rPr>
      <t>審判更新取得講習会×３回</t>
    </r>
    <rPh sb="3" eb="5">
      <t>コウシン</t>
    </rPh>
    <rPh sb="5" eb="7">
      <t>シュトク</t>
    </rPh>
    <rPh sb="7" eb="9">
      <t>コウシュウ</t>
    </rPh>
    <rPh sb="12" eb="13">
      <t>カイ</t>
    </rPh>
    <phoneticPr fontId="6"/>
  </si>
  <si>
    <r>
      <t>◆</t>
    </r>
    <r>
      <rPr>
        <sz val="10"/>
        <rFont val="ＭＳ Ｐゴシック"/>
        <family val="3"/>
        <charset val="128"/>
      </rPr>
      <t>審判新規取得講習会×１回</t>
    </r>
    <rPh sb="3" eb="5">
      <t>シンキ</t>
    </rPh>
    <rPh sb="5" eb="7">
      <t>シュトク</t>
    </rPh>
    <rPh sb="7" eb="10">
      <t>コウシュウカイ</t>
    </rPh>
    <rPh sb="12" eb="13">
      <t>カイ</t>
    </rPh>
    <phoneticPr fontId="6"/>
  </si>
  <si>
    <t>40-1</t>
    <phoneticPr fontId="6"/>
  </si>
  <si>
    <t>40-2</t>
    <phoneticPr fontId="6"/>
  </si>
  <si>
    <t>40-3</t>
    <phoneticPr fontId="6"/>
  </si>
  <si>
    <t>40-4</t>
    <phoneticPr fontId="6"/>
  </si>
  <si>
    <t>50-1</t>
    <phoneticPr fontId="6"/>
  </si>
  <si>
    <t>50-2</t>
    <phoneticPr fontId="6"/>
  </si>
  <si>
    <t>　次年度運営と競技委員</t>
    <rPh sb="1" eb="4">
      <t>ジネンド</t>
    </rPh>
    <rPh sb="4" eb="6">
      <t>ウンエイ</t>
    </rPh>
    <rPh sb="7" eb="9">
      <t>キョウギ</t>
    </rPh>
    <rPh sb="9" eb="11">
      <t>イイン</t>
    </rPh>
    <phoneticPr fontId="6"/>
  </si>
  <si>
    <t>（県議長杯）</t>
    <rPh sb="1" eb="2">
      <t>ケン</t>
    </rPh>
    <rPh sb="2" eb="4">
      <t>ギチョウ</t>
    </rPh>
    <rPh sb="4" eb="5">
      <t>ハイ</t>
    </rPh>
    <phoneticPr fontId="43"/>
  </si>
  <si>
    <t>　　　競技委員承認</t>
    <phoneticPr fontId="6"/>
  </si>
  <si>
    <t>～</t>
    <phoneticPr fontId="6"/>
  </si>
  <si>
    <t>　　　　　　（単位　円）</t>
    <rPh sb="7" eb="9">
      <t>タンイ</t>
    </rPh>
    <rPh sb="10" eb="11">
      <t>エン</t>
    </rPh>
    <phoneticPr fontId="6"/>
  </si>
  <si>
    <t>　</t>
    <phoneticPr fontId="6"/>
  </si>
  <si>
    <t>項　　　目</t>
    <rPh sb="0" eb="1">
      <t>コウ</t>
    </rPh>
    <rPh sb="4" eb="5">
      <t>メ</t>
    </rPh>
    <phoneticPr fontId="6"/>
  </si>
  <si>
    <t>備　考</t>
    <rPh sb="0" eb="1">
      <t>ソナエ</t>
    </rPh>
    <rPh sb="2" eb="3">
      <t>コウ</t>
    </rPh>
    <phoneticPr fontId="6"/>
  </si>
  <si>
    <t>１）収入の部</t>
    <rPh sb="2" eb="4">
      <t>シュウニュウ</t>
    </rPh>
    <rPh sb="5" eb="6">
      <t>ブ</t>
    </rPh>
    <phoneticPr fontId="6"/>
  </si>
  <si>
    <t>リーグ加盟費</t>
    <rPh sb="3" eb="5">
      <t>カメイ</t>
    </rPh>
    <rPh sb="5" eb="6">
      <t>ヒ</t>
    </rPh>
    <phoneticPr fontId="6"/>
  </si>
  <si>
    <t>登録費</t>
    <rPh sb="0" eb="2">
      <t>トウロク</t>
    </rPh>
    <rPh sb="2" eb="3">
      <t>ヒ</t>
    </rPh>
    <phoneticPr fontId="6"/>
  </si>
  <si>
    <t>チーム登録費</t>
    <rPh sb="3" eb="5">
      <t>トウロク</t>
    </rPh>
    <rPh sb="5" eb="6">
      <t>ヒ</t>
    </rPh>
    <phoneticPr fontId="6"/>
  </si>
  <si>
    <t>個人登録費</t>
    <rPh sb="0" eb="2">
      <t>コジン</t>
    </rPh>
    <rPh sb="2" eb="4">
      <t>トウロク</t>
    </rPh>
    <rPh sb="4" eb="5">
      <t>ヒ</t>
    </rPh>
    <phoneticPr fontId="6"/>
  </si>
  <si>
    <t>追加個人登録費</t>
    <rPh sb="0" eb="2">
      <t>ツイカ</t>
    </rPh>
    <rPh sb="2" eb="4">
      <t>コジン</t>
    </rPh>
    <rPh sb="4" eb="6">
      <t>トウロク</t>
    </rPh>
    <rPh sb="6" eb="7">
      <t>ヒ</t>
    </rPh>
    <phoneticPr fontId="6"/>
  </si>
  <si>
    <t>審判登録費</t>
    <rPh sb="0" eb="2">
      <t>シンパン</t>
    </rPh>
    <rPh sb="2" eb="4">
      <t>トウロク</t>
    </rPh>
    <rPh sb="4" eb="5">
      <t>ヒ</t>
    </rPh>
    <phoneticPr fontId="6"/>
  </si>
  <si>
    <t>大会参加費</t>
    <rPh sb="0" eb="2">
      <t>タイカイ</t>
    </rPh>
    <rPh sb="2" eb="4">
      <t>サンカ</t>
    </rPh>
    <rPh sb="4" eb="5">
      <t>ヒ</t>
    </rPh>
    <phoneticPr fontId="6"/>
  </si>
  <si>
    <t>リーグ戦</t>
    <rPh sb="3" eb="4">
      <t>セン</t>
    </rPh>
    <phoneticPr fontId="6"/>
  </si>
  <si>
    <t>トーナメント戦</t>
    <rPh sb="6" eb="7">
      <t>セン</t>
    </rPh>
    <phoneticPr fontId="6"/>
  </si>
  <si>
    <t>審判認定･更新料</t>
    <rPh sb="0" eb="2">
      <t>シンパン</t>
    </rPh>
    <rPh sb="2" eb="4">
      <t>ニンテイ</t>
    </rPh>
    <rPh sb="5" eb="7">
      <t>コウシン</t>
    </rPh>
    <rPh sb="7" eb="8">
      <t>リョウ</t>
    </rPh>
    <phoneticPr fontId="6"/>
  </si>
  <si>
    <t>納入金過不足</t>
    <rPh sb="0" eb="3">
      <t>ノウニュウキン</t>
    </rPh>
    <rPh sb="3" eb="6">
      <t>カフソク</t>
    </rPh>
    <phoneticPr fontId="6"/>
  </si>
  <si>
    <t>雑収入</t>
    <rPh sb="0" eb="1">
      <t>ザツ</t>
    </rPh>
    <rPh sb="1" eb="3">
      <t>シュウニュウ</t>
    </rPh>
    <phoneticPr fontId="6"/>
  </si>
  <si>
    <t>２）支出の部</t>
    <rPh sb="2" eb="4">
      <t>シシュツ</t>
    </rPh>
    <rPh sb="5" eb="6">
      <t>ブ</t>
    </rPh>
    <phoneticPr fontId="6"/>
  </si>
  <si>
    <t>次年度繰越金</t>
    <rPh sb="0" eb="3">
      <t>ジネンド</t>
    </rPh>
    <rPh sb="3" eb="5">
      <t>クリコシ</t>
    </rPh>
    <rPh sb="5" eb="6">
      <t>キン</t>
    </rPh>
    <phoneticPr fontId="6"/>
  </si>
  <si>
    <t>五十雀3部</t>
    <rPh sb="0" eb="2">
      <t>ゴジュウ</t>
    </rPh>
    <rPh sb="2" eb="3">
      <t>スズメ</t>
    </rPh>
    <rPh sb="4" eb="5">
      <t>ブ</t>
    </rPh>
    <phoneticPr fontId="6"/>
  </si>
  <si>
    <t>六十雀1部</t>
    <rPh sb="0" eb="3">
      <t>ロクジュウカラ</t>
    </rPh>
    <rPh sb="4" eb="5">
      <t>ブ</t>
    </rPh>
    <phoneticPr fontId="6"/>
  </si>
  <si>
    <t>六十雀2部</t>
    <rPh sb="0" eb="3">
      <t>ロクジュウカラ</t>
    </rPh>
    <rPh sb="4" eb="5">
      <t>ブ</t>
    </rPh>
    <phoneticPr fontId="6"/>
  </si>
  <si>
    <t>Ｐ．１／６</t>
    <phoneticPr fontId="6"/>
  </si>
  <si>
    <t>回</t>
    <rPh sb="0" eb="1">
      <t>カイ</t>
    </rPh>
    <phoneticPr fontId="6"/>
  </si>
  <si>
    <t>50-3</t>
    <phoneticPr fontId="6"/>
  </si>
  <si>
    <t>３位</t>
    <rPh sb="1" eb="2">
      <t>イ</t>
    </rPh>
    <phoneticPr fontId="6"/>
  </si>
  <si>
    <t>四十雀</t>
    <rPh sb="0" eb="3">
      <t>シジュウカラ</t>
    </rPh>
    <phoneticPr fontId="6"/>
  </si>
  <si>
    <t>五十雀</t>
    <rPh sb="0" eb="2">
      <t>50</t>
    </rPh>
    <rPh sb="2" eb="3">
      <t>スズメ</t>
    </rPh>
    <phoneticPr fontId="6"/>
  </si>
  <si>
    <t>六十雀</t>
    <rPh sb="0" eb="2">
      <t>60</t>
    </rPh>
    <rPh sb="2" eb="3">
      <t>スズメ</t>
    </rPh>
    <phoneticPr fontId="6"/>
  </si>
  <si>
    <t>　　1）トーナメント大会の結果　　　　　　</t>
    <rPh sb="13" eb="15">
      <t>ケッカ</t>
    </rPh>
    <phoneticPr fontId="6"/>
  </si>
  <si>
    <t>1)</t>
    <phoneticPr fontId="6"/>
  </si>
  <si>
    <t>2)</t>
    <phoneticPr fontId="6"/>
  </si>
  <si>
    <t>3)</t>
    <phoneticPr fontId="6"/>
  </si>
  <si>
    <t>１)</t>
    <phoneticPr fontId="6"/>
  </si>
  <si>
    <t>２)</t>
    <phoneticPr fontId="6"/>
  </si>
  <si>
    <t>３)</t>
    <phoneticPr fontId="6"/>
  </si>
  <si>
    <t>４)</t>
    <phoneticPr fontId="6"/>
  </si>
  <si>
    <t>５)</t>
    <phoneticPr fontId="6"/>
  </si>
  <si>
    <t>以　　　上</t>
    <rPh sb="0" eb="1">
      <t>イ</t>
    </rPh>
    <rPh sb="4" eb="5">
      <t>ウエ</t>
    </rPh>
    <phoneticPr fontId="6"/>
  </si>
  <si>
    <t>※新規加盟</t>
    <rPh sb="1" eb="3">
      <t>シンキ</t>
    </rPh>
    <rPh sb="3" eb="5">
      <t>カメイ</t>
    </rPh>
    <phoneticPr fontId="6"/>
  </si>
  <si>
    <t>　　</t>
    <phoneticPr fontId="6"/>
  </si>
  <si>
    <t>（一社）神奈川シニアサッカーリーグ　</t>
    <rPh sb="1" eb="3">
      <t>イチシャ</t>
    </rPh>
    <rPh sb="4" eb="7">
      <t>カナガワ</t>
    </rPh>
    <phoneticPr fontId="6"/>
  </si>
  <si>
    <t>四十雀の部、五十雀の部、六十雀の部及び七十雀、各々のリーグ戦優勝チーム。</t>
    <rPh sb="0" eb="2">
      <t>ヨンジュウ</t>
    </rPh>
    <rPh sb="2" eb="3">
      <t>スズメ</t>
    </rPh>
    <rPh sb="4" eb="5">
      <t>ブ</t>
    </rPh>
    <rPh sb="6" eb="8">
      <t>ゴジュウ</t>
    </rPh>
    <rPh sb="8" eb="9">
      <t>スズメ</t>
    </rPh>
    <rPh sb="10" eb="11">
      <t>ブ</t>
    </rPh>
    <rPh sb="12" eb="14">
      <t>６０</t>
    </rPh>
    <rPh sb="14" eb="15">
      <t>スズメ</t>
    </rPh>
    <rPh sb="16" eb="17">
      <t>ブ</t>
    </rPh>
    <rPh sb="19" eb="20">
      <t>ナナ</t>
    </rPh>
    <rPh sb="23" eb="25">
      <t>オノオノ</t>
    </rPh>
    <rPh sb="29" eb="30">
      <t>イクサ</t>
    </rPh>
    <rPh sb="30" eb="32">
      <t>ユウショウ</t>
    </rPh>
    <phoneticPr fontId="6"/>
  </si>
  <si>
    <t>「警告・退場」の処分は、リーグ戦から引き継ぎ累積処分を行う。</t>
    <phoneticPr fontId="6"/>
  </si>
  <si>
    <t>【七 十 雀 の 部】</t>
    <rPh sb="1" eb="2">
      <t>７</t>
    </rPh>
    <rPh sb="3" eb="4">
      <t>ジュウ</t>
    </rPh>
    <rPh sb="5" eb="6">
      <t>スズメ</t>
    </rPh>
    <rPh sb="9" eb="10">
      <t>ブ</t>
    </rPh>
    <phoneticPr fontId="6"/>
  </si>
  <si>
    <t>横浜シニア５０</t>
    <rPh sb="0" eb="2">
      <t>ヨコハマ</t>
    </rPh>
    <phoneticPr fontId="6"/>
  </si>
  <si>
    <t>七十雀</t>
    <rPh sb="0" eb="2">
      <t>ナナジュウ</t>
    </rPh>
    <rPh sb="2" eb="3">
      <t>スズメ</t>
    </rPh>
    <phoneticPr fontId="6"/>
  </si>
  <si>
    <t>茅ヶ崎シニア７０</t>
    <rPh sb="0" eb="3">
      <t>チガサキ</t>
    </rPh>
    <phoneticPr fontId="6"/>
  </si>
  <si>
    <t>　海老名市文化会館（１８：３０～）(＊藤沢商工会館)</t>
    <rPh sb="1" eb="4">
      <t>エビナ</t>
    </rPh>
    <rPh sb="4" eb="5">
      <t>シ</t>
    </rPh>
    <rPh sb="5" eb="7">
      <t>ブンカ</t>
    </rPh>
    <rPh sb="7" eb="9">
      <t>カイカン</t>
    </rPh>
    <phoneticPr fontId="6"/>
  </si>
  <si>
    <r>
      <t>実行委員会</t>
    </r>
    <r>
      <rPr>
        <sz val="10"/>
        <rFont val="ＭＳ Ｐゴシック"/>
        <family val="3"/>
        <charset val="128"/>
      </rPr>
      <t>兼リーグ部会</t>
    </r>
    <rPh sb="0" eb="2">
      <t>ジッコウ</t>
    </rPh>
    <rPh sb="1" eb="4">
      <t>イインカイ</t>
    </rPh>
    <rPh sb="8" eb="10">
      <t>ブカイ</t>
    </rPh>
    <phoneticPr fontId="6"/>
  </si>
  <si>
    <t>　総会（理事会）</t>
    <rPh sb="1" eb="3">
      <t>ソウカイ</t>
    </rPh>
    <rPh sb="4" eb="7">
      <t>リジカイ</t>
    </rPh>
    <phoneticPr fontId="43"/>
  </si>
  <si>
    <t>事業報告・会計報告他</t>
    <rPh sb="0" eb="2">
      <t>ジギョウ</t>
    </rPh>
    <rPh sb="2" eb="4">
      <t>ホウコク</t>
    </rPh>
    <rPh sb="5" eb="7">
      <t>カイケイ</t>
    </rPh>
    <rPh sb="7" eb="9">
      <t>ホウコク</t>
    </rPh>
    <rPh sb="9" eb="10">
      <t>ホカ</t>
    </rPh>
    <phoneticPr fontId="43"/>
  </si>
  <si>
    <t>実行委員会</t>
    <rPh sb="0" eb="2">
      <t>ジッコウ</t>
    </rPh>
    <rPh sb="2" eb="5">
      <t>イインカイ</t>
    </rPh>
    <phoneticPr fontId="43"/>
  </si>
  <si>
    <t>　事業・会計報告、計画</t>
    <rPh sb="1" eb="3">
      <t>ジギョウ</t>
    </rPh>
    <rPh sb="4" eb="6">
      <t>カイケイ</t>
    </rPh>
    <rPh sb="6" eb="8">
      <t>ホウコク</t>
    </rPh>
    <rPh sb="9" eb="11">
      <t>ケイカク</t>
    </rPh>
    <phoneticPr fontId="6"/>
  </si>
  <si>
    <t>シニア選手権</t>
    <rPh sb="3" eb="6">
      <t>センシュケン</t>
    </rPh>
    <phoneticPr fontId="6"/>
  </si>
  <si>
    <t>於；海老名市文化会館</t>
    <rPh sb="0" eb="1">
      <t>オ</t>
    </rPh>
    <rPh sb="2" eb="5">
      <t>エビナ</t>
    </rPh>
    <rPh sb="5" eb="6">
      <t>シ</t>
    </rPh>
    <rPh sb="6" eb="8">
      <t>ブンカ</t>
    </rPh>
    <rPh sb="8" eb="10">
      <t>カイカン</t>
    </rPh>
    <phoneticPr fontId="6"/>
  </si>
  <si>
    <t>前年度繰越金</t>
    <rPh sb="0" eb="1">
      <t>ゼン</t>
    </rPh>
    <rPh sb="1" eb="3">
      <t>ネンド</t>
    </rPh>
    <rPh sb="3" eb="5">
      <t>クリコシ</t>
    </rPh>
    <rPh sb="5" eb="6">
      <t>キン</t>
    </rPh>
    <phoneticPr fontId="6"/>
  </si>
  <si>
    <t>運営基金より</t>
    <rPh sb="0" eb="2">
      <t>ウンエイ</t>
    </rPh>
    <rPh sb="2" eb="4">
      <t>キキン</t>
    </rPh>
    <phoneticPr fontId="42"/>
  </si>
  <si>
    <t>①収入の部 - 支出の部</t>
    <rPh sb="1" eb="3">
      <t>シュウニュウ</t>
    </rPh>
    <rPh sb="4" eb="5">
      <t>ブ</t>
    </rPh>
    <rPh sb="8" eb="10">
      <t>シシュツ</t>
    </rPh>
    <rPh sb="11" eb="12">
      <t>ブ</t>
    </rPh>
    <phoneticPr fontId="42"/>
  </si>
  <si>
    <t>税引き前収支差額</t>
    <rPh sb="0" eb="2">
      <t>ゼイビ</t>
    </rPh>
    <rPh sb="3" eb="4">
      <t>マエ</t>
    </rPh>
    <rPh sb="4" eb="6">
      <t>シュウシ</t>
    </rPh>
    <rPh sb="6" eb="8">
      <t>サガク</t>
    </rPh>
    <phoneticPr fontId="42"/>
  </si>
  <si>
    <t>事務員給与</t>
    <rPh sb="0" eb="2">
      <t>ジム</t>
    </rPh>
    <rPh sb="2" eb="3">
      <t>イン</t>
    </rPh>
    <rPh sb="3" eb="5">
      <t>キュウヨ</t>
    </rPh>
    <phoneticPr fontId="6"/>
  </si>
  <si>
    <t>シニア選手権</t>
    <rPh sb="3" eb="6">
      <t>センシュケン</t>
    </rPh>
    <phoneticPr fontId="43"/>
  </si>
  <si>
    <t>正会員会費</t>
    <rPh sb="0" eb="3">
      <t>セイカイイン</t>
    </rPh>
    <rPh sb="3" eb="5">
      <t>カイヒ</t>
    </rPh>
    <phoneticPr fontId="6"/>
  </si>
  <si>
    <t>講習会キャンセル料</t>
    <rPh sb="0" eb="2">
      <t>コウシュウ</t>
    </rPh>
    <rPh sb="2" eb="3">
      <t>カイ</t>
    </rPh>
    <rPh sb="8" eb="9">
      <t>リョウ</t>
    </rPh>
    <phoneticPr fontId="43"/>
  </si>
  <si>
    <r>
      <t>六十雀リーグ参加費　￥13,000 　</t>
    </r>
    <r>
      <rPr>
        <sz val="9"/>
        <rFont val="ＭＳ Ｐゴシック"/>
        <family val="3"/>
        <charset val="128"/>
      </rPr>
      <t>《不参加：なし》</t>
    </r>
    <rPh sb="0" eb="3">
      <t>ロクジュウカラ</t>
    </rPh>
    <rPh sb="2" eb="3">
      <t>スズメ</t>
    </rPh>
    <rPh sb="6" eb="9">
      <t>サンカヒ</t>
    </rPh>
    <rPh sb="20" eb="23">
      <t>フサンカ</t>
    </rPh>
    <phoneticPr fontId="6"/>
  </si>
  <si>
    <r>
      <t>七十雀リーグ参加費　￥10,000 　</t>
    </r>
    <r>
      <rPr>
        <sz val="9"/>
        <rFont val="ＭＳ Ｐゴシック"/>
        <family val="3"/>
        <charset val="128"/>
      </rPr>
      <t>《不参加：なし》</t>
    </r>
    <rPh sb="0" eb="2">
      <t>ナナジュウ</t>
    </rPh>
    <rPh sb="2" eb="3">
      <t>スズメ</t>
    </rPh>
    <rPh sb="6" eb="9">
      <t>サンカヒ</t>
    </rPh>
    <rPh sb="20" eb="23">
      <t>フサンカ</t>
    </rPh>
    <phoneticPr fontId="6"/>
  </si>
  <si>
    <t>　3）未使用管理費</t>
    <rPh sb="3" eb="6">
      <t>ミシヨウ</t>
    </rPh>
    <rPh sb="6" eb="9">
      <t>カンリヒ</t>
    </rPh>
    <phoneticPr fontId="6"/>
  </si>
  <si>
    <r>
      <t>＊</t>
    </r>
    <r>
      <rPr>
        <sz val="8"/>
        <rFont val="ＭＳ Ｐゴシック"/>
        <family val="3"/>
        <charset val="128"/>
      </rPr>
      <t>賞状</t>
    </r>
    <r>
      <rPr>
        <sz val="9"/>
        <rFont val="ＭＳ Ｐゴシック"/>
        <family val="3"/>
        <charset val="128"/>
      </rPr>
      <t>110×30</t>
    </r>
    <rPh sb="1" eb="3">
      <t>ショウジョウ</t>
    </rPh>
    <phoneticPr fontId="6"/>
  </si>
  <si>
    <r>
      <t>＊</t>
    </r>
    <r>
      <rPr>
        <sz val="8"/>
        <rFont val="ＭＳ Ｐゴシック"/>
        <family val="3"/>
        <charset val="128"/>
      </rPr>
      <t>賞状</t>
    </r>
    <r>
      <rPr>
        <sz val="9"/>
        <rFont val="ＭＳ Ｐゴシック"/>
        <family val="3"/>
        <charset val="128"/>
      </rPr>
      <t>110×16</t>
    </r>
    <rPh sb="1" eb="3">
      <t>ショウジョウ</t>
    </rPh>
    <phoneticPr fontId="6"/>
  </si>
  <si>
    <t>*500×1名/１試合</t>
    <rPh sb="6" eb="7">
      <t>メイ</t>
    </rPh>
    <rPh sb="9" eb="11">
      <t>シアイ</t>
    </rPh>
    <phoneticPr fontId="6"/>
  </si>
  <si>
    <t>　　3）認定審判更新・新規講習会について</t>
    <rPh sb="4" eb="6">
      <t>ニンテイ</t>
    </rPh>
    <phoneticPr fontId="6"/>
  </si>
  <si>
    <t>準優勝</t>
    <rPh sb="0" eb="3">
      <t>ジュンユウショウ</t>
    </rPh>
    <phoneticPr fontId="6"/>
  </si>
  <si>
    <t>丸尾杯終了</t>
    <rPh sb="0" eb="2">
      <t>マルオ</t>
    </rPh>
    <rPh sb="2" eb="3">
      <t>ハイ</t>
    </rPh>
    <rPh sb="3" eb="5">
      <t>シュウリョウ</t>
    </rPh>
    <phoneticPr fontId="6"/>
  </si>
  <si>
    <t>10ﾁｰﾑ　45試合</t>
    <rPh sb="8" eb="10">
      <t>シアイ</t>
    </rPh>
    <phoneticPr fontId="6"/>
  </si>
  <si>
    <t>11ﾁｰﾑ　55試合　　　</t>
    <rPh sb="8" eb="10">
      <t>シアイ</t>
    </rPh>
    <phoneticPr fontId="6"/>
  </si>
  <si>
    <t>審判講習会</t>
    <rPh sb="0" eb="1">
      <t>ハン</t>
    </rPh>
    <rPh sb="1" eb="4">
      <t>コウシュウカイ</t>
    </rPh>
    <phoneticPr fontId="43"/>
  </si>
  <si>
    <t>旅費・交通費</t>
    <rPh sb="0" eb="2">
      <t>リョヒ</t>
    </rPh>
    <rPh sb="3" eb="6">
      <t>コウツウヒ</t>
    </rPh>
    <phoneticPr fontId="6"/>
  </si>
  <si>
    <t>広告宣伝費</t>
    <rPh sb="0" eb="2">
      <t>コウコク</t>
    </rPh>
    <rPh sb="2" eb="5">
      <t>センデンヒ</t>
    </rPh>
    <phoneticPr fontId="6"/>
  </si>
  <si>
    <t>支払い手数料</t>
    <rPh sb="0" eb="2">
      <t>シハラ</t>
    </rPh>
    <rPh sb="3" eb="6">
      <t>テスウリョウ</t>
    </rPh>
    <phoneticPr fontId="6"/>
  </si>
  <si>
    <t>施設利用料</t>
    <rPh sb="0" eb="2">
      <t>シセツ</t>
    </rPh>
    <rPh sb="2" eb="4">
      <t>リヨウ</t>
    </rPh>
    <rPh sb="4" eb="5">
      <t>リョウ</t>
    </rPh>
    <phoneticPr fontId="6"/>
  </si>
  <si>
    <t>会議施設等</t>
    <rPh sb="0" eb="2">
      <t>カイギ</t>
    </rPh>
    <rPh sb="2" eb="4">
      <t>シセツ</t>
    </rPh>
    <rPh sb="4" eb="5">
      <t>トウ</t>
    </rPh>
    <phoneticPr fontId="6"/>
  </si>
  <si>
    <t>事務用消耗品費</t>
    <rPh sb="0" eb="3">
      <t>ジムヨウ</t>
    </rPh>
    <rPh sb="3" eb="6">
      <t>ショウモウヒン</t>
    </rPh>
    <rPh sb="6" eb="7">
      <t>ヒ</t>
    </rPh>
    <phoneticPr fontId="6"/>
  </si>
  <si>
    <t>通信費</t>
    <rPh sb="0" eb="3">
      <t>ツウシンヒ</t>
    </rPh>
    <phoneticPr fontId="6"/>
  </si>
  <si>
    <t>郵送料</t>
    <rPh sb="0" eb="3">
      <t>ユウソウリョウ</t>
    </rPh>
    <phoneticPr fontId="6"/>
  </si>
  <si>
    <t>接待・交際費</t>
    <rPh sb="0" eb="2">
      <t>セッタイ</t>
    </rPh>
    <rPh sb="3" eb="6">
      <t>コウサイヒ</t>
    </rPh>
    <phoneticPr fontId="6"/>
  </si>
  <si>
    <t>備品・消耗品費</t>
    <rPh sb="0" eb="2">
      <t>ビヒン</t>
    </rPh>
    <rPh sb="3" eb="6">
      <t>ショウモウヒン</t>
    </rPh>
    <rPh sb="6" eb="7">
      <t>ヒ</t>
    </rPh>
    <phoneticPr fontId="6"/>
  </si>
  <si>
    <t>管理諸費</t>
    <rPh sb="0" eb="2">
      <t>カンリ</t>
    </rPh>
    <rPh sb="2" eb="4">
      <t>ショヒ</t>
    </rPh>
    <phoneticPr fontId="6"/>
  </si>
  <si>
    <t>月次決算・決算書等作成システム費用・法人関係等</t>
    <rPh sb="0" eb="2">
      <t>ゲツジ</t>
    </rPh>
    <rPh sb="2" eb="4">
      <t>ケッサン</t>
    </rPh>
    <rPh sb="5" eb="7">
      <t>ケッサン</t>
    </rPh>
    <rPh sb="7" eb="8">
      <t>ショ</t>
    </rPh>
    <rPh sb="8" eb="9">
      <t>トウ</t>
    </rPh>
    <rPh sb="9" eb="11">
      <t>サクセイ</t>
    </rPh>
    <rPh sb="15" eb="17">
      <t>ヒヨウ</t>
    </rPh>
    <rPh sb="18" eb="20">
      <t>ホウジン</t>
    </rPh>
    <rPh sb="20" eb="22">
      <t>カンケイ</t>
    </rPh>
    <rPh sb="22" eb="23">
      <t>トウ</t>
    </rPh>
    <phoneticPr fontId="42"/>
  </si>
  <si>
    <t>研究・研修費</t>
    <rPh sb="0" eb="2">
      <t>ケンキュウ</t>
    </rPh>
    <rPh sb="3" eb="6">
      <t>ケンシュウヒ</t>
    </rPh>
    <phoneticPr fontId="6"/>
  </si>
  <si>
    <t>諸会費</t>
    <rPh sb="0" eb="3">
      <t>ショカイヒ</t>
    </rPh>
    <phoneticPr fontId="6"/>
  </si>
  <si>
    <t>県サッカー協会等</t>
    <rPh sb="0" eb="1">
      <t>ケン</t>
    </rPh>
    <rPh sb="5" eb="7">
      <t>キョウカイ</t>
    </rPh>
    <rPh sb="7" eb="8">
      <t>トウ</t>
    </rPh>
    <phoneticPr fontId="6"/>
  </si>
  <si>
    <t>雑費</t>
    <rPh sb="0" eb="2">
      <t>ザッピ</t>
    </rPh>
    <phoneticPr fontId="6"/>
  </si>
  <si>
    <t>≪入替戦40≫</t>
    <rPh sb="1" eb="2">
      <t>イ</t>
    </rPh>
    <rPh sb="2" eb="3">
      <t>カ</t>
    </rPh>
    <rPh sb="3" eb="4">
      <t>セン</t>
    </rPh>
    <phoneticPr fontId="6"/>
  </si>
  <si>
    <t>≪入替戦50・60≫</t>
    <rPh sb="1" eb="2">
      <t>イ</t>
    </rPh>
    <rPh sb="2" eb="3">
      <t>カ</t>
    </rPh>
    <rPh sb="3" eb="4">
      <t>セン</t>
    </rPh>
    <phoneticPr fontId="6"/>
  </si>
  <si>
    <t>海老名市文化会館</t>
    <rPh sb="0" eb="3">
      <t>エビナ</t>
    </rPh>
    <rPh sb="3" eb="4">
      <t>シ</t>
    </rPh>
    <rPh sb="4" eb="6">
      <t>ブンカ</t>
    </rPh>
    <rPh sb="6" eb="8">
      <t>カイカン</t>
    </rPh>
    <phoneticPr fontId="42"/>
  </si>
  <si>
    <t>別紙</t>
    <rPh sb="0" eb="2">
      <t>ベッシ</t>
    </rPh>
    <phoneticPr fontId="6"/>
  </si>
  <si>
    <t>更新講習会</t>
    <rPh sb="0" eb="2">
      <t>コウシン</t>
    </rPh>
    <rPh sb="2" eb="5">
      <t>コウシュウカイ</t>
    </rPh>
    <phoneticPr fontId="6"/>
  </si>
  <si>
    <t>新規取得講習会</t>
    <rPh sb="0" eb="2">
      <t>シンキ</t>
    </rPh>
    <rPh sb="2" eb="4">
      <t>シュトク</t>
    </rPh>
    <rPh sb="4" eb="7">
      <t>コウシュウカイ</t>
    </rPh>
    <phoneticPr fontId="6"/>
  </si>
  <si>
    <t>湘南・藤沢４０</t>
    <rPh sb="0" eb="2">
      <t>ショウナン</t>
    </rPh>
    <rPh sb="3" eb="5">
      <t>フジサワ</t>
    </rPh>
    <phoneticPr fontId="6"/>
  </si>
  <si>
    <t>横須賀シニアＳＣ６０</t>
    <rPh sb="0" eb="3">
      <t>ヨコスカ</t>
    </rPh>
    <phoneticPr fontId="6"/>
  </si>
  <si>
    <t>湘南ペガサスＳＣ７０</t>
    <rPh sb="0" eb="2">
      <t>ショウナン</t>
    </rPh>
    <phoneticPr fontId="6"/>
  </si>
  <si>
    <t>海老名市文化会館３Ｆ多目的室</t>
    <rPh sb="3" eb="4">
      <t>シ</t>
    </rPh>
    <rPh sb="10" eb="14">
      <t>タモクテキシツ</t>
    </rPh>
    <phoneticPr fontId="6"/>
  </si>
  <si>
    <t>◆模範審判実技指導研修会</t>
    <rPh sb="1" eb="3">
      <t>モハン</t>
    </rPh>
    <rPh sb="3" eb="5">
      <t>シンパン</t>
    </rPh>
    <rPh sb="5" eb="7">
      <t>ジツギ</t>
    </rPh>
    <phoneticPr fontId="6"/>
  </si>
  <si>
    <t>前期</t>
    <rPh sb="0" eb="1">
      <t>ゼンキ</t>
    </rPh>
    <phoneticPr fontId="6"/>
  </si>
  <si>
    <t>後期</t>
    <rPh sb="0" eb="1">
      <t>コウキ</t>
    </rPh>
    <phoneticPr fontId="6"/>
  </si>
  <si>
    <t>　トーナメント・新規加盟</t>
    <rPh sb="8" eb="10">
      <t>シンキ</t>
    </rPh>
    <rPh sb="10" eb="12">
      <t>カメイ</t>
    </rPh>
    <phoneticPr fontId="6"/>
  </si>
  <si>
    <t>25年度リーグ運営</t>
    <rPh sb="2" eb="4">
      <t>ネンド</t>
    </rPh>
    <rPh sb="7" eb="9">
      <t>ウンエイ</t>
    </rPh>
    <phoneticPr fontId="6"/>
  </si>
  <si>
    <t>2・3月</t>
    <rPh sb="3" eb="4">
      <t>ガツ</t>
    </rPh>
    <phoneticPr fontId="6"/>
  </si>
  <si>
    <t>3月</t>
    <rPh sb="1" eb="2">
      <t>ガツ</t>
    </rPh>
    <phoneticPr fontId="6"/>
  </si>
  <si>
    <t>2023年度実績</t>
    <rPh sb="4" eb="5">
      <t>ネン</t>
    </rPh>
    <rPh sb="5" eb="6">
      <t>ド</t>
    </rPh>
    <rPh sb="6" eb="8">
      <t>ジッセキ</t>
    </rPh>
    <phoneticPr fontId="6"/>
  </si>
  <si>
    <r>
      <t>10ﾁｰﾑ　45試合</t>
    </r>
    <r>
      <rPr>
        <sz val="9"/>
        <rFont val="ＭＳ Ｐゴシック"/>
        <family val="3"/>
        <charset val="128"/>
      </rPr>
      <t>　</t>
    </r>
    <rPh sb="8" eb="10">
      <t>シアイ</t>
    </rPh>
    <phoneticPr fontId="6"/>
  </si>
  <si>
    <r>
      <t>四十雀リーグ参加費　￥15,000 　</t>
    </r>
    <r>
      <rPr>
        <sz val="9"/>
        <rFont val="ＭＳ Ｐゴシック"/>
        <family val="3"/>
        <charset val="128"/>
      </rPr>
      <t>《不参加：なし》</t>
    </r>
    <rPh sb="0" eb="2">
      <t>４０</t>
    </rPh>
    <rPh sb="2" eb="3">
      <t>スズメ</t>
    </rPh>
    <rPh sb="6" eb="9">
      <t>サンカヒ</t>
    </rPh>
    <rPh sb="20" eb="23">
      <t>フサンカ</t>
    </rPh>
    <phoneticPr fontId="6"/>
  </si>
  <si>
    <r>
      <t>五十雀リーグ参加費　￥14,000 　</t>
    </r>
    <r>
      <rPr>
        <sz val="9"/>
        <rFont val="ＭＳ Ｐゴシック"/>
        <family val="3"/>
        <charset val="128"/>
      </rPr>
      <t>《不参加：なし》</t>
    </r>
    <rPh sb="0" eb="3">
      <t>ゴジュウカラ</t>
    </rPh>
    <rPh sb="2" eb="3">
      <t>スズメ</t>
    </rPh>
    <rPh sb="6" eb="9">
      <t>サンカヒ</t>
    </rPh>
    <rPh sb="20" eb="23">
      <t>フサンカ</t>
    </rPh>
    <phoneticPr fontId="6"/>
  </si>
  <si>
    <t>＠7000Ｘ2</t>
    <phoneticPr fontId="6"/>
  </si>
  <si>
    <t>入替え戦6試合含む</t>
    <rPh sb="0" eb="2">
      <t>イレカ</t>
    </rPh>
    <rPh sb="3" eb="4">
      <t>セン</t>
    </rPh>
    <rPh sb="5" eb="7">
      <t>シアイ</t>
    </rPh>
    <rPh sb="7" eb="8">
      <t>フク</t>
    </rPh>
    <phoneticPr fontId="6"/>
  </si>
  <si>
    <t>3チーム加盟</t>
    <rPh sb="4" eb="6">
      <t>カメイ</t>
    </rPh>
    <phoneticPr fontId="6"/>
  </si>
  <si>
    <t>＠3000ｘ113ﾁｰﾑ　</t>
    <phoneticPr fontId="6"/>
  </si>
  <si>
    <t>　　2）予算素案について</t>
    <rPh sb="4" eb="6">
      <t>ヨサン</t>
    </rPh>
    <rPh sb="6" eb="8">
      <t>ソアン</t>
    </rPh>
    <phoneticPr fontId="6"/>
  </si>
  <si>
    <r>
      <t>＊</t>
    </r>
    <r>
      <rPr>
        <sz val="8"/>
        <rFont val="ＭＳ Ｐゴシック"/>
        <family val="3"/>
        <charset val="128"/>
      </rPr>
      <t>賞状</t>
    </r>
    <r>
      <rPr>
        <sz val="9"/>
        <rFont val="ＭＳ Ｐゴシック"/>
        <family val="3"/>
        <charset val="128"/>
      </rPr>
      <t>110×８</t>
    </r>
    <rPh sb="1" eb="3">
      <t>ショウジョウ</t>
    </rPh>
    <phoneticPr fontId="6"/>
  </si>
  <si>
    <t>１．　２０２４年度後期リーグ行事及び運営について</t>
    <phoneticPr fontId="6"/>
  </si>
  <si>
    <t>２．　２０２５年度に向けて</t>
    <phoneticPr fontId="6"/>
  </si>
  <si>
    <t>２０２５年　２月１６日（日）１８：００～　</t>
    <rPh sb="12" eb="13">
      <t>ニチ</t>
    </rPh>
    <phoneticPr fontId="6"/>
  </si>
  <si>
    <t>１１４名受講</t>
    <rPh sb="3" eb="4">
      <t>メイ</t>
    </rPh>
    <rPh sb="4" eb="6">
      <t>ジュコウ</t>
    </rPh>
    <phoneticPr fontId="6"/>
  </si>
  <si>
    <t>２０２５年　２月２２日（土）１８：００～　</t>
    <rPh sb="12" eb="13">
      <t>ツチ</t>
    </rPh>
    <phoneticPr fontId="6"/>
  </si>
  <si>
    <t>２０２５年　３月　１日（土）１８：００～　</t>
    <rPh sb="12" eb="13">
      <t>ツチ</t>
    </rPh>
    <phoneticPr fontId="6"/>
  </si>
  <si>
    <t>２０２５年　３月１６日（日）１８：００～　</t>
    <rPh sb="12" eb="13">
      <t>ニチ</t>
    </rPh>
    <phoneticPr fontId="6"/>
  </si>
  <si>
    <t>９９名受講</t>
    <rPh sb="2" eb="3">
      <t>メイ</t>
    </rPh>
    <rPh sb="3" eb="5">
      <t>ジュコウ</t>
    </rPh>
    <phoneticPr fontId="6"/>
  </si>
  <si>
    <t>①中依知グランドについて</t>
    <rPh sb="1" eb="4">
      <t>ナカエチ</t>
    </rPh>
    <phoneticPr fontId="6"/>
  </si>
  <si>
    <t>監督部会　　　２０２５年　３月２９日（土）１８：３０～　海老名市文化会館３Ｆ多目的室</t>
    <rPh sb="0" eb="2">
      <t>カントク</t>
    </rPh>
    <rPh sb="2" eb="4">
      <t>ブカイ</t>
    </rPh>
    <rPh sb="11" eb="12">
      <t>ネン</t>
    </rPh>
    <rPh sb="14" eb="15">
      <t>ガツ</t>
    </rPh>
    <rPh sb="17" eb="18">
      <t>ニチ</t>
    </rPh>
    <rPh sb="19" eb="20">
      <t>ツチ</t>
    </rPh>
    <rPh sb="28" eb="31">
      <t>エビナ</t>
    </rPh>
    <rPh sb="31" eb="32">
      <t>シ</t>
    </rPh>
    <rPh sb="32" eb="34">
      <t>ブンカ</t>
    </rPh>
    <rPh sb="34" eb="36">
      <t>カイカン</t>
    </rPh>
    <rPh sb="38" eb="41">
      <t>タモクテキ</t>
    </rPh>
    <rPh sb="41" eb="42">
      <t>シツ</t>
    </rPh>
    <phoneticPr fontId="6"/>
  </si>
  <si>
    <t>審判部会　　　２０２５年　３月２２日（土）１８：３０～　海老名市文化会館３Ｆ多目的室</t>
    <rPh sb="0" eb="2">
      <t>シンパン</t>
    </rPh>
    <rPh sb="2" eb="4">
      <t>ブカイ</t>
    </rPh>
    <rPh sb="11" eb="12">
      <t>ネン</t>
    </rPh>
    <rPh sb="14" eb="15">
      <t>ガツ</t>
    </rPh>
    <rPh sb="17" eb="18">
      <t>ニチ</t>
    </rPh>
    <rPh sb="19" eb="20">
      <t>ツチ</t>
    </rPh>
    <rPh sb="28" eb="31">
      <t>エビナ</t>
    </rPh>
    <rPh sb="31" eb="32">
      <t>シ</t>
    </rPh>
    <rPh sb="32" eb="34">
      <t>ブンカ</t>
    </rPh>
    <rPh sb="34" eb="36">
      <t>カイカン</t>
    </rPh>
    <rPh sb="38" eb="41">
      <t>タモクテキ</t>
    </rPh>
    <rPh sb="41" eb="42">
      <t>シツ</t>
    </rPh>
    <phoneticPr fontId="6"/>
  </si>
  <si>
    <t>厚木シニア４０</t>
    <rPh sb="0" eb="2">
      <t>アツギ</t>
    </rPh>
    <phoneticPr fontId="6"/>
  </si>
  <si>
    <t>VERDRERO港北ｼﾆｱ</t>
    <phoneticPr fontId="6"/>
  </si>
  <si>
    <t>ｄｆｂテヴェントス</t>
    <phoneticPr fontId="6"/>
  </si>
  <si>
    <t>多摩クラブシニア５０</t>
    <rPh sb="0" eb="2">
      <t>タマ</t>
    </rPh>
    <phoneticPr fontId="6"/>
  </si>
  <si>
    <t>横浜ＯＢ５０</t>
    <rPh sb="0" eb="2">
      <t>ヨコハマ</t>
    </rPh>
    <phoneticPr fontId="6"/>
  </si>
  <si>
    <t>横浜シニア６０</t>
    <rPh sb="0" eb="2">
      <t>ヨコハマ</t>
    </rPh>
    <phoneticPr fontId="6"/>
  </si>
  <si>
    <t>湘南茅ヶ崎FC赤羽根60</t>
    <rPh sb="0" eb="2">
      <t>ショウナン</t>
    </rPh>
    <rPh sb="2" eb="5">
      <t>チガサキ</t>
    </rPh>
    <rPh sb="7" eb="10">
      <t>アカバネ</t>
    </rPh>
    <phoneticPr fontId="6"/>
  </si>
  <si>
    <t>イースト７０</t>
    <phoneticPr fontId="6"/>
  </si>
  <si>
    <t>デ・フェールバレス７０</t>
    <phoneticPr fontId="6"/>
  </si>
  <si>
    <t>２０２５年度　ＫＳＳＬ　年間予定表　　</t>
    <rPh sb="4" eb="6">
      <t>ネンド</t>
    </rPh>
    <rPh sb="12" eb="14">
      <t>ネンカン</t>
    </rPh>
    <rPh sb="14" eb="16">
      <t>ヨテイ</t>
    </rPh>
    <rPh sb="16" eb="17">
      <t>ヒョウ</t>
    </rPh>
    <phoneticPr fontId="6"/>
  </si>
  <si>
    <t>２０２６年</t>
    <phoneticPr fontId="6"/>
  </si>
  <si>
    <t>２０２６年</t>
    <rPh sb="4" eb="5">
      <t>ネン</t>
    </rPh>
    <phoneticPr fontId="6"/>
  </si>
  <si>
    <t>　26年度競技委員</t>
    <rPh sb="5" eb="7">
      <t>キョウギ</t>
    </rPh>
    <rPh sb="7" eb="9">
      <t>イイン</t>
    </rPh>
    <phoneticPr fontId="6"/>
  </si>
  <si>
    <t>　26年度リーグ運営計画</t>
    <rPh sb="3" eb="5">
      <t>ネンド</t>
    </rPh>
    <rPh sb="8" eb="10">
      <t>ウンエイ</t>
    </rPh>
    <rPh sb="10" eb="12">
      <t>ケイカク</t>
    </rPh>
    <phoneticPr fontId="6"/>
  </si>
  <si>
    <t>　26年度予算・事業計画</t>
    <rPh sb="3" eb="5">
      <t>ネンド</t>
    </rPh>
    <rPh sb="5" eb="7">
      <t>ヨサン</t>
    </rPh>
    <rPh sb="8" eb="10">
      <t>ジギョウ</t>
    </rPh>
    <rPh sb="10" eb="12">
      <t>ケイカク</t>
    </rPh>
    <phoneticPr fontId="6"/>
  </si>
  <si>
    <t>２０２４年度　丸尾杯神奈川シニアサッカーリーグ選手権大会要項</t>
    <rPh sb="4" eb="6">
      <t>ネンド</t>
    </rPh>
    <rPh sb="7" eb="9">
      <t>マルオ</t>
    </rPh>
    <rPh sb="9" eb="10">
      <t>ハイ</t>
    </rPh>
    <rPh sb="10" eb="13">
      <t>カナガワ</t>
    </rPh>
    <rPh sb="23" eb="26">
      <t>センシュケン</t>
    </rPh>
    <rPh sb="26" eb="28">
      <t>タイカイ</t>
    </rPh>
    <rPh sb="28" eb="30">
      <t>ヨウコウ</t>
    </rPh>
    <phoneticPr fontId="6"/>
  </si>
  <si>
    <t>ｖｅｒ．0223版</t>
    <rPh sb="8" eb="9">
      <t>バン</t>
    </rPh>
    <phoneticPr fontId="6"/>
  </si>
  <si>
    <t>２０２５年　2月16日  から　3月末（予定）　まで</t>
    <rPh sb="4" eb="5">
      <t>ネン</t>
    </rPh>
    <rPh sb="7" eb="8">
      <t>ツキ</t>
    </rPh>
    <rPh sb="10" eb="11">
      <t>ヒ</t>
    </rPh>
    <rPh sb="17" eb="18">
      <t>ガツ</t>
    </rPh>
    <rPh sb="18" eb="19">
      <t>マツ</t>
    </rPh>
    <rPh sb="20" eb="22">
      <t>ヨテイ</t>
    </rPh>
    <phoneticPr fontId="6"/>
  </si>
  <si>
    <t>参 加 資 格</t>
    <rPh sb="0" eb="1">
      <t>サン</t>
    </rPh>
    <rPh sb="2" eb="3">
      <t>カ</t>
    </rPh>
    <rPh sb="4" eb="5">
      <t>シ</t>
    </rPh>
    <rPh sb="6" eb="7">
      <t>カク</t>
    </rPh>
    <phoneticPr fontId="42"/>
  </si>
  <si>
    <t>競 技 要 領</t>
    <phoneticPr fontId="42"/>
  </si>
  <si>
    <t>四十雀の部３０分ハーフ　(インターバル５分)</t>
    <rPh sb="0" eb="2">
      <t>ヨンジュウ</t>
    </rPh>
    <rPh sb="2" eb="3">
      <t>スズメ</t>
    </rPh>
    <rPh sb="4" eb="5">
      <t>ブ</t>
    </rPh>
    <rPh sb="7" eb="8">
      <t>プン</t>
    </rPh>
    <rPh sb="20" eb="21">
      <t>フン</t>
    </rPh>
    <phoneticPr fontId="6"/>
  </si>
  <si>
    <t>五十雀の部２５分ハーフ　(インターバル５分)</t>
    <rPh sb="0" eb="2">
      <t>ゴジュウ</t>
    </rPh>
    <rPh sb="2" eb="3">
      <t>スズメ</t>
    </rPh>
    <rPh sb="4" eb="5">
      <t>ブ</t>
    </rPh>
    <rPh sb="7" eb="8">
      <t>フン</t>
    </rPh>
    <rPh sb="20" eb="21">
      <t>フン</t>
    </rPh>
    <phoneticPr fontId="6"/>
  </si>
  <si>
    <t>六十雀の部２０分ハーフ　（インターバル５分)</t>
    <rPh sb="0" eb="2">
      <t>６０</t>
    </rPh>
    <rPh sb="2" eb="3">
      <t>スズメ</t>
    </rPh>
    <rPh sb="4" eb="5">
      <t>ブ</t>
    </rPh>
    <rPh sb="7" eb="8">
      <t>フン</t>
    </rPh>
    <rPh sb="20" eb="21">
      <t>フン</t>
    </rPh>
    <phoneticPr fontId="6"/>
  </si>
  <si>
    <t>七十雀の部２０分ハーフ　（インターバル５分)</t>
    <rPh sb="0" eb="2">
      <t>ナナジュウ</t>
    </rPh>
    <rPh sb="2" eb="3">
      <t>スズメ</t>
    </rPh>
    <rPh sb="4" eb="5">
      <t>ブ</t>
    </rPh>
    <rPh sb="7" eb="8">
      <t>フン</t>
    </rPh>
    <rPh sb="20" eb="21">
      <t>フン</t>
    </rPh>
    <phoneticPr fontId="6"/>
  </si>
  <si>
    <r>
      <t>1 厚木40（1部優勝､県議長杯優勝ﾁｰﾑ）</t>
    </r>
    <r>
      <rPr>
        <sz val="10"/>
        <color rgb="FFFF0000"/>
        <rFont val="ＭＳ Ｐゴシック"/>
        <family val="3"/>
        <charset val="128"/>
      </rPr>
      <t>ｼｰﾄﾞ</t>
    </r>
    <phoneticPr fontId="6"/>
  </si>
  <si>
    <t>3</t>
    <phoneticPr fontId="42"/>
  </si>
  <si>
    <t>　2/23③14:00 綾瀬ｽﾎﾟｰﾂｾﾝﾀｰ(BP:第4試合の2ﾁｰﾑ)</t>
    <phoneticPr fontId="42"/>
  </si>
  <si>
    <t>２ サロンパス（3部優勝ﾁｰﾑ）</t>
    <rPh sb="9" eb="11">
      <t>ユウショウ</t>
    </rPh>
    <phoneticPr fontId="6"/>
  </si>
  <si>
    <t>　3/16 11:00 中依知(予定)（BP:両ﾁｰﾑ)</t>
    <rPh sb="12" eb="13">
      <t>ナカ</t>
    </rPh>
    <rPh sb="13" eb="14">
      <t>イ</t>
    </rPh>
    <rPh sb="14" eb="15">
      <t>チ</t>
    </rPh>
    <rPh sb="16" eb="18">
      <t>ヨテイ</t>
    </rPh>
    <rPh sb="23" eb="24">
      <t>リョウ</t>
    </rPh>
    <phoneticPr fontId="42"/>
  </si>
  <si>
    <t>3 横須賀40（2部優勝ﾁｰﾑ）</t>
    <phoneticPr fontId="6"/>
  </si>
  <si>
    <t>　2/1611:00箱根星槎ｷｬﾝﾊﾟｽ(BP:両ﾁｰﾑ)</t>
    <rPh sb="24" eb="25">
      <t>リョウ</t>
    </rPh>
    <phoneticPr fontId="42"/>
  </si>
  <si>
    <t>4 FC中沢　（4部優勝ﾁｰﾑ）</t>
    <phoneticPr fontId="6"/>
  </si>
  <si>
    <t>　2/23②12:30 綾瀬ｽﾎﾟｰﾂｾﾝﾀｰ(BP:第1試合の2ﾁｰﾑ)</t>
    <phoneticPr fontId="42"/>
  </si>
  <si>
    <t>5 V港北　　（県議長杯準優勝ﾁｰﾑ）</t>
    <phoneticPr fontId="42"/>
  </si>
  <si>
    <t>1 多摩50　（県議長杯準優勝ﾁｰﾑ）</t>
    <phoneticPr fontId="6"/>
  </si>
  <si>
    <t>　3/9①13:30 上府中(予定)(BP:第2試合の2ﾁｰﾑ)</t>
    <rPh sb="11" eb="14">
      <t>カミフナカ</t>
    </rPh>
    <rPh sb="15" eb="17">
      <t>ヨテイ</t>
    </rPh>
    <phoneticPr fontId="42"/>
  </si>
  <si>
    <t>２ 明星50　（3部優勝ﾁｰﾑ）</t>
    <phoneticPr fontId="6"/>
  </si>
  <si>
    <t>　3/15②12:00 中依知(予定)（BP:第1試合の2ﾁｰﾑ)</t>
    <rPh sb="12" eb="13">
      <t>ナカ</t>
    </rPh>
    <rPh sb="13" eb="14">
      <t>イ</t>
    </rPh>
    <rPh sb="14" eb="15">
      <t>チ</t>
    </rPh>
    <rPh sb="16" eb="18">
      <t>ヨテイ</t>
    </rPh>
    <rPh sb="23" eb="24">
      <t>ダイ</t>
    </rPh>
    <rPh sb="25" eb="27">
      <t>シアイ</t>
    </rPh>
    <phoneticPr fontId="42"/>
  </si>
  <si>
    <t>3 南高2020（1部優勝ﾁｰﾑ）</t>
    <phoneticPr fontId="6"/>
  </si>
  <si>
    <t>　2/23④15:30 綾瀬ｽﾎﾟｰﾂｾﾝﾀｰ(BP:第3試合の2ﾁｰﾑ)</t>
    <phoneticPr fontId="42"/>
  </si>
  <si>
    <t>4 平塚50 　（2部優勝ﾁｰﾑ）</t>
    <phoneticPr fontId="6"/>
  </si>
  <si>
    <t>　3/9②14:50 上府中(予定)(BP:第1試合の2ﾁｰﾑ)</t>
    <rPh sb="11" eb="14">
      <t>カミフナカ</t>
    </rPh>
    <phoneticPr fontId="42"/>
  </si>
  <si>
    <t>5 横浜ｼﾆｱ50（県議長杯優勝ﾁｰﾑ）</t>
    <phoneticPr fontId="6"/>
  </si>
  <si>
    <r>
      <t>1  横須賀60（1部優勝、県議長杯優勝ﾁｰﾑ）</t>
    </r>
    <r>
      <rPr>
        <sz val="10"/>
        <color rgb="FFFF0000"/>
        <rFont val="ＭＳ Ｐゴシック"/>
        <family val="3"/>
        <charset val="128"/>
      </rPr>
      <t>ｼｰﾄﾞ</t>
    </r>
    <rPh sb="10" eb="11">
      <t>ブ</t>
    </rPh>
    <rPh sb="11" eb="13">
      <t>ユウショウ</t>
    </rPh>
    <phoneticPr fontId="42"/>
  </si>
  <si>
    <t>　3/15①11:00 中依知(予定)（BP:第2試合の2ﾁｰﾑ)</t>
    <rPh sb="16" eb="18">
      <t>ヨテイ</t>
    </rPh>
    <phoneticPr fontId="42"/>
  </si>
  <si>
    <t>2　ｄｆｂ60　　 （２部優勝）　</t>
    <phoneticPr fontId="6"/>
  </si>
  <si>
    <t>(4)P 1</t>
    <phoneticPr fontId="42"/>
  </si>
  <si>
    <t>　2/23①11:30 綾瀬ｽﾎﾟｰﾂｾﾝﾀｰ(BP:第2試合の2ﾁｰﾑ)</t>
    <phoneticPr fontId="42"/>
  </si>
  <si>
    <t>(1)K 1</t>
    <phoneticPr fontId="42"/>
  </si>
  <si>
    <t>3 横浜ｼﾆｱ60（県議長杯準優勝ﾁｰﾑ）</t>
    <phoneticPr fontId="42"/>
  </si>
  <si>
    <t>1 イースト70 （県議長杯優勝・準優勝ﾁｰﾑ）</t>
    <phoneticPr fontId="42"/>
  </si>
  <si>
    <t>　3/20 12:00 馬入天然芝（BP:両ﾁｰﾑ)</t>
    <rPh sb="12" eb="14">
      <t>バニュウ</t>
    </rPh>
    <rPh sb="14" eb="17">
      <t>テンネンシバ</t>
    </rPh>
    <rPh sb="21" eb="22">
      <t>リョウ</t>
    </rPh>
    <phoneticPr fontId="42"/>
  </si>
  <si>
    <t>2 茅ヶ崎70   （ﾘｰｸﾞ優勝､議長杯優勝･準優勝ﾁｰﾑ）</t>
    <rPh sb="24" eb="27">
      <t>ジュンユウショウ</t>
    </rPh>
    <phoneticPr fontId="42"/>
  </si>
  <si>
    <t>　　       　　　　　　　　２０２５年度　神奈川シニアサッカーリーグ</t>
    <rPh sb="21" eb="23">
      <t>ネンド</t>
    </rPh>
    <rPh sb="24" eb="27">
      <t>カナガワ</t>
    </rPh>
    <phoneticPr fontId="6"/>
  </si>
  <si>
    <t>自　　　２０２５年４月　1日</t>
    <rPh sb="0" eb="1">
      <t>ジ</t>
    </rPh>
    <rPh sb="8" eb="9">
      <t>ネン</t>
    </rPh>
    <rPh sb="10" eb="11">
      <t>ツキ</t>
    </rPh>
    <rPh sb="13" eb="14">
      <t>ニチ</t>
    </rPh>
    <phoneticPr fontId="6"/>
  </si>
  <si>
    <t>至　　　２０２６年３月３１日</t>
    <rPh sb="0" eb="1">
      <t>イタル</t>
    </rPh>
    <rPh sb="8" eb="9">
      <t>ネン</t>
    </rPh>
    <rPh sb="10" eb="11">
      <t>ガツ</t>
    </rPh>
    <rPh sb="13" eb="14">
      <t>ニチ</t>
    </rPh>
    <phoneticPr fontId="6"/>
  </si>
  <si>
    <t>2023年度決算</t>
    <rPh sb="4" eb="6">
      <t>ネンド</t>
    </rPh>
    <rPh sb="6" eb="8">
      <t>ケッサン</t>
    </rPh>
    <phoneticPr fontId="6"/>
  </si>
  <si>
    <t>＠12,000ｘ113ﾁｰﾑ</t>
    <phoneticPr fontId="6"/>
  </si>
  <si>
    <t>入替戦6試合</t>
    <rPh sb="0" eb="2">
      <t>イレカ</t>
    </rPh>
    <rPh sb="2" eb="3">
      <t>セン</t>
    </rPh>
    <rPh sb="4" eb="6">
      <t>シアイ</t>
    </rPh>
    <phoneticPr fontId="6"/>
  </si>
  <si>
    <t>新規＝120名　更新＝330名</t>
    <rPh sb="0" eb="2">
      <t>シンキ</t>
    </rPh>
    <rPh sb="6" eb="7">
      <t>メイ</t>
    </rPh>
    <rPh sb="8" eb="10">
      <t>コウシン</t>
    </rPh>
    <rPh sb="14" eb="15">
      <t>メイ</t>
    </rPh>
    <phoneticPr fontId="6"/>
  </si>
  <si>
    <t>審判員証等発行、利子</t>
    <rPh sb="0" eb="3">
      <t>シンパンイン</t>
    </rPh>
    <rPh sb="3" eb="4">
      <t>ショウ</t>
    </rPh>
    <rPh sb="4" eb="5">
      <t>ナド</t>
    </rPh>
    <rPh sb="5" eb="7">
      <t>ハッコウ</t>
    </rPh>
    <rPh sb="8" eb="10">
      <t>リシ</t>
    </rPh>
    <phoneticPr fontId="42"/>
  </si>
  <si>
    <t>ＨＰ維持・印刷・テキスト他</t>
    <rPh sb="2" eb="4">
      <t>イジ</t>
    </rPh>
    <rPh sb="5" eb="7">
      <t>インサツ</t>
    </rPh>
    <rPh sb="12" eb="13">
      <t>ホカ</t>
    </rPh>
    <phoneticPr fontId="42"/>
  </si>
  <si>
    <t>選手・警告退場集計を理事分担</t>
    <rPh sb="0" eb="2">
      <t>センシュ</t>
    </rPh>
    <rPh sb="3" eb="5">
      <t>ケイコク</t>
    </rPh>
    <rPh sb="5" eb="7">
      <t>タイジョウ</t>
    </rPh>
    <rPh sb="7" eb="9">
      <t>シュウケイ</t>
    </rPh>
    <rPh sb="10" eb="12">
      <t>リジ</t>
    </rPh>
    <rPh sb="12" eb="14">
      <t>ブンタン</t>
    </rPh>
    <phoneticPr fontId="43"/>
  </si>
  <si>
    <t>銀行振込手数料等</t>
    <rPh sb="0" eb="2">
      <t>ギンコウ</t>
    </rPh>
    <rPh sb="2" eb="4">
      <t>フリコミ</t>
    </rPh>
    <rPh sb="4" eb="7">
      <t>テスウリョウ</t>
    </rPh>
    <rPh sb="7" eb="8">
      <t>トウ</t>
    </rPh>
    <phoneticPr fontId="43"/>
  </si>
  <si>
    <t>リース料</t>
    <rPh sb="3" eb="4">
      <t>リョウ</t>
    </rPh>
    <phoneticPr fontId="6"/>
  </si>
  <si>
    <t>AED</t>
    <phoneticPr fontId="43"/>
  </si>
  <si>
    <t>慶弔費等</t>
    <rPh sb="0" eb="3">
      <t>ケイチョウヒ</t>
    </rPh>
    <rPh sb="3" eb="4">
      <t>トウ</t>
    </rPh>
    <phoneticPr fontId="6"/>
  </si>
  <si>
    <t>ＡＥＤ講習会・ＺＯＯＭ</t>
    <rPh sb="3" eb="6">
      <t>コウシュウカイ</t>
    </rPh>
    <phoneticPr fontId="6"/>
  </si>
  <si>
    <t>公租公課</t>
    <rPh sb="0" eb="2">
      <t>コウソ</t>
    </rPh>
    <rPh sb="2" eb="4">
      <t>コウカ</t>
    </rPh>
    <phoneticPr fontId="6"/>
  </si>
  <si>
    <t>賃貸料</t>
    <rPh sb="0" eb="3">
      <t>チンタイリョウ</t>
    </rPh>
    <phoneticPr fontId="6"/>
  </si>
  <si>
    <t>グランド借地代</t>
    <rPh sb="4" eb="7">
      <t>シャクチダイ</t>
    </rPh>
    <phoneticPr fontId="6"/>
  </si>
  <si>
    <t>②</t>
    <phoneticPr fontId="42"/>
  </si>
  <si>
    <t>③</t>
    <phoneticPr fontId="6"/>
  </si>
  <si>
    <t>① ＋②＋③</t>
    <phoneticPr fontId="42"/>
  </si>
  <si>
    <t>2025年度予算案</t>
    <rPh sb="4" eb="6">
      <t>ネンド</t>
    </rPh>
    <rPh sb="6" eb="8">
      <t>ヨサン</t>
    </rPh>
    <rPh sb="8" eb="9">
      <t>アン</t>
    </rPh>
    <phoneticPr fontId="6"/>
  </si>
  <si>
    <t>2024年度予算</t>
    <rPh sb="4" eb="6">
      <t>ネンド</t>
    </rPh>
    <rPh sb="6" eb="8">
      <t>ヨサン</t>
    </rPh>
    <phoneticPr fontId="6"/>
  </si>
  <si>
    <t>24/25年度予算比較</t>
    <rPh sb="5" eb="7">
      <t>ネンド</t>
    </rPh>
    <rPh sb="7" eb="9">
      <t>ヨサン</t>
    </rPh>
    <rPh sb="9" eb="11">
      <t>ヒカク</t>
    </rPh>
    <phoneticPr fontId="6"/>
  </si>
  <si>
    <t>＠500ｘ2,733名　　　　</t>
    <rPh sb="10" eb="11">
      <t>メイ</t>
    </rPh>
    <phoneticPr fontId="6"/>
  </si>
  <si>
    <t>＠500ｘ240名（2024年度分）</t>
    <rPh sb="8" eb="9">
      <t>メイ</t>
    </rPh>
    <rPh sb="14" eb="16">
      <t>ネンド</t>
    </rPh>
    <rPh sb="16" eb="17">
      <t>ブン</t>
    </rPh>
    <phoneticPr fontId="6"/>
  </si>
  <si>
    <r>
      <t>　</t>
    </r>
    <r>
      <rPr>
        <u val="double"/>
        <sz val="16"/>
        <rFont val="ＭＳ Ｐゴシック"/>
        <family val="3"/>
        <charset val="128"/>
      </rPr>
      <t>　一　般　会　計　予　算　素　案　　</t>
    </r>
    <r>
      <rPr>
        <sz val="16"/>
        <rFont val="ＭＳ Ｐゴシック"/>
        <family val="3"/>
        <charset val="128"/>
      </rPr>
      <t>　</t>
    </r>
    <rPh sb="10" eb="11">
      <t>ヨ</t>
    </rPh>
    <rPh sb="12" eb="13">
      <t>サン</t>
    </rPh>
    <rPh sb="14" eb="15">
      <t>モト</t>
    </rPh>
    <rPh sb="16" eb="17">
      <t>アン</t>
    </rPh>
    <phoneticPr fontId="6"/>
  </si>
  <si>
    <t>２０２５年度予算案（大会運営費）について</t>
    <rPh sb="4" eb="6">
      <t>ネンド</t>
    </rPh>
    <rPh sb="6" eb="8">
      <t>ヨサン</t>
    </rPh>
    <rPh sb="8" eb="9">
      <t>アン</t>
    </rPh>
    <rPh sb="10" eb="12">
      <t>タイカイ</t>
    </rPh>
    <rPh sb="12" eb="15">
      <t>ウンエイヒ</t>
    </rPh>
    <phoneticPr fontId="6"/>
  </si>
  <si>
    <t>11ﾁｰﾑ　55試合</t>
    <rPh sb="8" eb="10">
      <t>シアイ</t>
    </rPh>
    <phoneticPr fontId="6"/>
  </si>
  <si>
    <t>　　２１１＋３＝２１４試合</t>
    <rPh sb="11" eb="13">
      <t>シアイ</t>
    </rPh>
    <phoneticPr fontId="6"/>
  </si>
  <si>
    <t>12ﾁｰﾑ  66試合</t>
    <rPh sb="9" eb="11">
      <t>シアイ</t>
    </rPh>
    <phoneticPr fontId="6"/>
  </si>
  <si>
    <t>15ﾁｰﾑ  75試合</t>
    <rPh sb="9" eb="11">
      <t>シアイ</t>
    </rPh>
    <phoneticPr fontId="6"/>
  </si>
  <si>
    <t>2024年度実績</t>
    <rPh sb="4" eb="5">
      <t>ネン</t>
    </rPh>
    <rPh sb="5" eb="6">
      <t>ド</t>
    </rPh>
    <rPh sb="6" eb="8">
      <t>ジッセキ</t>
    </rPh>
    <phoneticPr fontId="6"/>
  </si>
  <si>
    <t>2025年度見込</t>
    <rPh sb="4" eb="5">
      <t>ネン</t>
    </rPh>
    <rPh sb="5" eb="6">
      <t>ド</t>
    </rPh>
    <rPh sb="6" eb="8">
      <t>ミコ</t>
    </rPh>
    <phoneticPr fontId="6"/>
  </si>
  <si>
    <t>役員14名・競技委員30名</t>
    <rPh sb="0" eb="2">
      <t>ヤクイン</t>
    </rPh>
    <rPh sb="4" eb="5">
      <t>メイ</t>
    </rPh>
    <rPh sb="6" eb="8">
      <t>キョウギ</t>
    </rPh>
    <rPh sb="8" eb="10">
      <t>イイン</t>
    </rPh>
    <rPh sb="12" eb="13">
      <t>メイ</t>
    </rPh>
    <phoneticPr fontId="6"/>
  </si>
  <si>
    <t>中依知Ｇ協力金</t>
    <rPh sb="0" eb="3">
      <t>ナカエチ</t>
    </rPh>
    <rPh sb="4" eb="7">
      <t>キョウリョクキン</t>
    </rPh>
    <phoneticPr fontId="6"/>
  </si>
  <si>
    <t>理事・幹事14名×＠12.000</t>
    <rPh sb="0" eb="2">
      <t>リジ</t>
    </rPh>
    <rPh sb="3" eb="5">
      <t>カンジ</t>
    </rPh>
    <rPh sb="7" eb="8">
      <t>メイ</t>
    </rPh>
    <phoneticPr fontId="42"/>
  </si>
  <si>
    <t>109試合</t>
    <rPh sb="3" eb="5">
      <t>シアイ</t>
    </rPh>
    <phoneticPr fontId="42"/>
  </si>
  <si>
    <t>＠50000ｘ113ﾁｰﾑ　</t>
    <phoneticPr fontId="6"/>
  </si>
  <si>
    <t>グランド提供ポイント還付金・前年度精算金</t>
    <rPh sb="4" eb="6">
      <t>テイキョウ</t>
    </rPh>
    <rPh sb="10" eb="13">
      <t>カンプキン</t>
    </rPh>
    <rPh sb="14" eb="17">
      <t>ゼンネンド</t>
    </rPh>
    <rPh sb="17" eb="19">
      <t>セイサン</t>
    </rPh>
    <rPh sb="19" eb="20">
      <t>キン</t>
    </rPh>
    <phoneticPr fontId="6"/>
  </si>
  <si>
    <t>グランド設備関係費用</t>
    <rPh sb="4" eb="6">
      <t>セツビ</t>
    </rPh>
    <rPh sb="6" eb="8">
      <t>カンケイ</t>
    </rPh>
    <rPh sb="8" eb="10">
      <t>ヒヨウ</t>
    </rPh>
    <phoneticPr fontId="6"/>
  </si>
  <si>
    <t>Ｐ．５／６</t>
    <phoneticPr fontId="6"/>
  </si>
  <si>
    <t>Ｐ．4／6</t>
    <phoneticPr fontId="43"/>
  </si>
  <si>
    <t>P.３/６</t>
    <phoneticPr fontId="6"/>
  </si>
  <si>
    <t>Ｐ．２／６</t>
    <phoneticPr fontId="6"/>
  </si>
  <si>
    <t>ｳｨｯﾄｸﾞﾗﾝﾄﾞﾏｽﾀｰｽﾞ</t>
    <phoneticPr fontId="6"/>
  </si>
  <si>
    <t>ウィット６０</t>
    <phoneticPr fontId="6"/>
  </si>
  <si>
    <t>７７名受講</t>
    <rPh sb="2" eb="3">
      <t>メイ</t>
    </rPh>
    <rPh sb="3" eb="5">
      <t>ジュコウ</t>
    </rPh>
    <phoneticPr fontId="6"/>
  </si>
  <si>
    <t>9ﾁｰﾑ　45試合</t>
    <rPh sb="7" eb="9">
      <t>シアイ</t>
    </rPh>
    <phoneticPr fontId="6"/>
  </si>
  <si>
    <t>３６２＋３＝３６５試合</t>
    <rPh sb="9" eb="11">
      <t>シアイ</t>
    </rPh>
    <phoneticPr fontId="6"/>
  </si>
  <si>
    <t>計　　５７３＋６＝５７９試合</t>
    <rPh sb="0" eb="1">
      <t>ケイ</t>
    </rPh>
    <rPh sb="12" eb="14">
      <t>シアイ</t>
    </rPh>
    <phoneticPr fontId="6"/>
  </si>
  <si>
    <t>573試合　</t>
    <rPh sb="3" eb="5">
      <t>シアイ</t>
    </rPh>
    <phoneticPr fontId="6"/>
  </si>
  <si>
    <t>＊ボール　55000</t>
    <phoneticPr fontId="6"/>
  </si>
  <si>
    <t>優勝　＠5500Ｘ10</t>
    <rPh sb="0" eb="2">
      <t>ユウショウ</t>
    </rPh>
    <phoneticPr fontId="6"/>
  </si>
  <si>
    <t>優勝　＠5500Ｘ4</t>
    <rPh sb="0" eb="2">
      <t>ユウショウ</t>
    </rPh>
    <phoneticPr fontId="6"/>
  </si>
  <si>
    <t>＊ボール　5500</t>
    <phoneticPr fontId="6"/>
  </si>
  <si>
    <t>優勝盾→ボール</t>
    <rPh sb="0" eb="2">
      <t>ユウショウ</t>
    </rPh>
    <rPh sb="2" eb="3">
      <t>タテ</t>
    </rPh>
    <phoneticPr fontId="6"/>
  </si>
  <si>
    <t>２０２４年度「第５回実行委員会」資料</t>
    <rPh sb="7" eb="8">
      <t>ダイ</t>
    </rPh>
    <rPh sb="9" eb="10">
      <t>カイ</t>
    </rPh>
    <rPh sb="10" eb="12">
      <t>ジッコウ</t>
    </rPh>
    <rPh sb="12" eb="15">
      <t>イインカイ</t>
    </rPh>
    <phoneticPr fontId="6"/>
  </si>
  <si>
    <t>場所　：　海老名市文化会館３Ｆ多目的室</t>
    <rPh sb="0" eb="2">
      <t>バショ</t>
    </rPh>
    <rPh sb="5" eb="13">
      <t>エビナシブンカカイカン</t>
    </rPh>
    <rPh sb="14" eb="19">
      <t>fタモクテキシツ</t>
    </rPh>
    <phoneticPr fontId="6"/>
  </si>
  <si>
    <t>2025年度のグランド費用借入返済</t>
    <rPh sb="4" eb="6">
      <t>ネンド</t>
    </rPh>
    <rPh sb="11" eb="13">
      <t>ヒヨウ</t>
    </rPh>
    <rPh sb="13" eb="15">
      <t>カリイレ</t>
    </rPh>
    <rPh sb="15" eb="17">
      <t>ヘンサイ</t>
    </rPh>
    <phoneticPr fontId="6"/>
  </si>
  <si>
    <t>ゴール・テント・トイレレンタル他</t>
    <rPh sb="15" eb="16">
      <t>ホカ</t>
    </rPh>
    <phoneticPr fontId="6"/>
  </si>
  <si>
    <t>新規\2.000→￥2．500</t>
    <rPh sb="0" eb="2">
      <t>シンキ</t>
    </rPh>
    <phoneticPr fontId="6"/>
  </si>
  <si>
    <t>②２０２５年度請求書について</t>
    <rPh sb="5" eb="7">
      <t>ネンド</t>
    </rPh>
    <rPh sb="7" eb="10">
      <t>セイキュウショ</t>
    </rPh>
    <phoneticPr fontId="6"/>
  </si>
  <si>
    <t>③その他</t>
    <rPh sb="3" eb="4">
      <t>タ</t>
    </rPh>
    <phoneticPr fontId="6"/>
  </si>
  <si>
    <t>２０２５年　３月９日</t>
    <rPh sb="4" eb="5">
      <t>ネン</t>
    </rPh>
    <rPh sb="7" eb="8">
      <t>ガツ</t>
    </rPh>
    <rPh sb="9" eb="10">
      <t>ニチ</t>
    </rPh>
    <phoneticPr fontId="6"/>
  </si>
  <si>
    <t>一般社団法人　神奈川シニアサッカーリーグ</t>
    <rPh sb="0" eb="2">
      <t>イッパン</t>
    </rPh>
    <rPh sb="2" eb="4">
      <t>シャダン</t>
    </rPh>
    <rPh sb="4" eb="6">
      <t>ホウジン</t>
    </rPh>
    <rPh sb="7" eb="10">
      <t>カナガワ</t>
    </rPh>
    <phoneticPr fontId="6"/>
  </si>
  <si>
    <r>
      <t>七十雀リーグ</t>
    </r>
    <r>
      <rPr>
        <b/>
        <u/>
        <sz val="11"/>
        <rFont val="ＭＳ Ｐゴシック"/>
        <family val="3"/>
        <charset val="128"/>
      </rPr>
      <t>　　　</t>
    </r>
    <rPh sb="0" eb="2">
      <t>ナナジュウ</t>
    </rPh>
    <rPh sb="2" eb="3">
      <t>スズメ</t>
    </rPh>
    <phoneticPr fontId="6"/>
  </si>
  <si>
    <t>　     会長　　　　小　野　正　裕</t>
    <rPh sb="6" eb="8">
      <t>カイチョウ</t>
    </rPh>
    <rPh sb="12" eb="13">
      <t>ショウ</t>
    </rPh>
    <rPh sb="14" eb="15">
      <t>ノ</t>
    </rPh>
    <rPh sb="16" eb="17">
      <t>セイ</t>
    </rPh>
    <rPh sb="18" eb="19">
      <t>ユウ</t>
    </rPh>
    <phoneticPr fontId="6"/>
  </si>
  <si>
    <t>コードＮｏ.　　　　　　　　　　　　　　　　　　</t>
    <phoneticPr fontId="6"/>
  </si>
  <si>
    <t>ＫＳＳＬ</t>
    <phoneticPr fontId="60"/>
  </si>
  <si>
    <t>殿</t>
    <rPh sb="0" eb="1">
      <t>トノ</t>
    </rPh>
    <phoneticPr fontId="6"/>
  </si>
  <si>
    <t>２０２５年度諸費用（加盟費･登録費・大会参加費等について）</t>
    <rPh sb="4" eb="6">
      <t>ネンド</t>
    </rPh>
    <rPh sb="6" eb="9">
      <t>ショヒヨウ</t>
    </rPh>
    <rPh sb="10" eb="12">
      <t>カメイ</t>
    </rPh>
    <rPh sb="12" eb="13">
      <t>ヒ</t>
    </rPh>
    <rPh sb="14" eb="16">
      <t>トウロク</t>
    </rPh>
    <rPh sb="16" eb="17">
      <t>ヒ</t>
    </rPh>
    <rPh sb="18" eb="20">
      <t>タイカイ</t>
    </rPh>
    <rPh sb="20" eb="22">
      <t>サンカ</t>
    </rPh>
    <rPh sb="22" eb="23">
      <t>ヒ</t>
    </rPh>
    <rPh sb="23" eb="24">
      <t>トウ</t>
    </rPh>
    <phoneticPr fontId="6"/>
  </si>
  <si>
    <t>２０２５年度諸費用を下記により振り込みください。</t>
    <rPh sb="4" eb="6">
      <t>ネンド</t>
    </rPh>
    <rPh sb="6" eb="9">
      <t>ショヒヨウ</t>
    </rPh>
    <rPh sb="10" eb="12">
      <t>カキ</t>
    </rPh>
    <rPh sb="15" eb="16">
      <t>フ</t>
    </rPh>
    <rPh sb="17" eb="18">
      <t>コ</t>
    </rPh>
    <phoneticPr fontId="6"/>
  </si>
  <si>
    <t>●振込先</t>
    <phoneticPr fontId="6"/>
  </si>
  <si>
    <t>横浜銀行　長後支店（店番号：６１５）　　普通預金</t>
    <rPh sb="0" eb="2">
      <t>ヨコハマ</t>
    </rPh>
    <rPh sb="2" eb="4">
      <t>ギンコウ</t>
    </rPh>
    <rPh sb="5" eb="7">
      <t>チョウゴ</t>
    </rPh>
    <rPh sb="7" eb="9">
      <t>シテン</t>
    </rPh>
    <rPh sb="10" eb="11">
      <t>ミセ</t>
    </rPh>
    <rPh sb="11" eb="13">
      <t>バンゴウ</t>
    </rPh>
    <rPh sb="20" eb="22">
      <t>フツウ</t>
    </rPh>
    <rPh sb="22" eb="24">
      <t>ヨキン</t>
    </rPh>
    <phoneticPr fontId="6"/>
  </si>
  <si>
    <t>口座番号　　　６１５１５４７</t>
    <rPh sb="0" eb="1">
      <t>コウザ</t>
    </rPh>
    <rPh sb="1" eb="3">
      <t>バンゴウ</t>
    </rPh>
    <phoneticPr fontId="6"/>
  </si>
  <si>
    <t>口座名義　　一般社団法人神奈川シニアサッカーリーグ</t>
    <rPh sb="0" eb="2">
      <t>コウザ</t>
    </rPh>
    <rPh sb="2" eb="4">
      <t>メイギ</t>
    </rPh>
    <rPh sb="6" eb="8">
      <t>イッパン</t>
    </rPh>
    <rPh sb="8" eb="10">
      <t>シャダン</t>
    </rPh>
    <rPh sb="10" eb="12">
      <t>ホウジン</t>
    </rPh>
    <rPh sb="12" eb="15">
      <t>カナガワ</t>
    </rPh>
    <phoneticPr fontId="6"/>
  </si>
  <si>
    <t>　　　代表理事　小野　正裕</t>
    <rPh sb="3" eb="5">
      <t>ダイヒョウ</t>
    </rPh>
    <rPh sb="5" eb="7">
      <t>リジ</t>
    </rPh>
    <rPh sb="8" eb="10">
      <t>オノ</t>
    </rPh>
    <rPh sb="11" eb="13">
      <t>マサヒロ</t>
    </rPh>
    <phoneticPr fontId="6"/>
  </si>
  <si>
    <t>『注意』　振込書のチーム名の前にコードＮｏ（　３桁　）を必ず付けて下さい。</t>
    <rPh sb="1" eb="3">
      <t>チュウイ</t>
    </rPh>
    <rPh sb="5" eb="7">
      <t>フリコミ</t>
    </rPh>
    <rPh sb="7" eb="8">
      <t>ショ</t>
    </rPh>
    <rPh sb="12" eb="13">
      <t>メイ</t>
    </rPh>
    <rPh sb="14" eb="15">
      <t>マエ</t>
    </rPh>
    <rPh sb="24" eb="25">
      <t>ケタ</t>
    </rPh>
    <rPh sb="28" eb="29">
      <t>カナラ</t>
    </rPh>
    <rPh sb="30" eb="31">
      <t>ツ</t>
    </rPh>
    <rPh sb="33" eb="34">
      <t>クダ</t>
    </rPh>
    <phoneticPr fontId="6"/>
  </si>
  <si>
    <t>●振込み期限</t>
    <phoneticPr fontId="6"/>
  </si>
  <si>
    <t>２０２５年４月１日（火）より４月１５日（火）まで厳守ください。</t>
    <rPh sb="4" eb="5">
      <t>ネン</t>
    </rPh>
    <rPh sb="6" eb="7">
      <t>ガツ</t>
    </rPh>
    <rPh sb="8" eb="9">
      <t>ニチ</t>
    </rPh>
    <rPh sb="10" eb="11">
      <t>ヒ</t>
    </rPh>
    <rPh sb="15" eb="16">
      <t>ガツ</t>
    </rPh>
    <rPh sb="18" eb="19">
      <t>ニチ</t>
    </rPh>
    <rPh sb="20" eb="21">
      <t>ヒ</t>
    </rPh>
    <rPh sb="24" eb="26">
      <t>ゲンシュ</t>
    </rPh>
    <phoneticPr fontId="6"/>
  </si>
  <si>
    <t>年度が異なりますので、３月には絶対振り込まないでください。</t>
    <rPh sb="0" eb="2">
      <t>ネンド</t>
    </rPh>
    <rPh sb="3" eb="4">
      <t>コト</t>
    </rPh>
    <rPh sb="12" eb="13">
      <t>ガツ</t>
    </rPh>
    <rPh sb="15" eb="17">
      <t>ゼッタイ</t>
    </rPh>
    <rPh sb="17" eb="18">
      <t>フ</t>
    </rPh>
    <rPh sb="19" eb="20">
      <t>コ</t>
    </rPh>
    <phoneticPr fontId="60"/>
  </si>
  <si>
    <t>●振り込み金額</t>
    <phoneticPr fontId="6"/>
  </si>
  <si>
    <t>　￥　　　　　　　　　　　円</t>
    <rPh sb="13" eb="14">
      <t>エン</t>
    </rPh>
    <phoneticPr fontId="6"/>
  </si>
  <si>
    <t>●内　　訳</t>
    <phoneticPr fontId="6"/>
  </si>
  <si>
    <t>＊</t>
    <phoneticPr fontId="6"/>
  </si>
  <si>
    <t>加盟費</t>
    <rPh sb="0" eb="2">
      <t>カメイ</t>
    </rPh>
    <rPh sb="2" eb="3">
      <t>ヒ</t>
    </rPh>
    <phoneticPr fontId="6"/>
  </si>
  <si>
    <t>新規加盟金</t>
    <rPh sb="0" eb="2">
      <t>シンキ</t>
    </rPh>
    <rPh sb="2" eb="4">
      <t>カメイ</t>
    </rPh>
    <rPh sb="4" eb="5">
      <t>キン</t>
    </rPh>
    <phoneticPr fontId="6"/>
  </si>
  <si>
    <t>￥</t>
    <phoneticPr fontId="6"/>
  </si>
  <si>
    <t>￥10,000円（新規加盟チームのみ）</t>
    <rPh sb="7" eb="8">
      <t>エン</t>
    </rPh>
    <rPh sb="9" eb="11">
      <t>シンキ</t>
    </rPh>
    <rPh sb="11" eb="13">
      <t>カメイ</t>
    </rPh>
    <phoneticPr fontId="6"/>
  </si>
  <si>
    <t>￥　　</t>
    <phoneticPr fontId="6"/>
  </si>
  <si>
    <t>￥　　　　　　　　　</t>
    <phoneticPr fontId="6"/>
  </si>
  <si>
    <r>
      <t>￥５００円×</t>
    </r>
    <r>
      <rPr>
        <u/>
        <sz val="11"/>
        <rFont val="ＭＳ Ｐゴシック"/>
        <family val="3"/>
        <charset val="128"/>
      </rPr>
      <t>　　　　</t>
    </r>
    <rPh sb="3" eb="4">
      <t>エン</t>
    </rPh>
    <phoneticPr fontId="6"/>
  </si>
  <si>
    <t>￥　　　</t>
    <phoneticPr fontId="6"/>
  </si>
  <si>
    <t>￥7,000／１試合</t>
    <rPh sb="8" eb="10">
      <t>シアイ</t>
    </rPh>
    <phoneticPr fontId="6"/>
  </si>
  <si>
    <t>トーナメント大会</t>
    <rPh sb="6" eb="8">
      <t>タイカイ</t>
    </rPh>
    <phoneticPr fontId="6"/>
  </si>
  <si>
    <t>参加希望チームのみ</t>
    <rPh sb="0" eb="2">
      <t>サンカ</t>
    </rPh>
    <rPh sb="2" eb="4">
      <t>キボウ</t>
    </rPh>
    <phoneticPr fontId="6"/>
  </si>
  <si>
    <t>前年度精算</t>
    <rPh sb="0" eb="3">
      <t>ゼンネンド</t>
    </rPh>
    <rPh sb="3" eb="5">
      <t>セイサン</t>
    </rPh>
    <phoneticPr fontId="6"/>
  </si>
  <si>
    <r>
      <t>￥５００円×</t>
    </r>
    <r>
      <rPr>
        <sz val="11"/>
        <rFont val="ＭＳ Ｐゴシック"/>
        <family val="3"/>
        <charset val="128"/>
      </rPr>
      <t>追加人数</t>
    </r>
    <rPh sb="2" eb="3">
      <t>エン</t>
    </rPh>
    <rPh sb="4" eb="6">
      <t>ツイカ</t>
    </rPh>
    <rPh sb="6" eb="8">
      <t>ニンズウ</t>
    </rPh>
    <phoneticPr fontId="6"/>
  </si>
  <si>
    <t>過不足</t>
    <rPh sb="0" eb="3">
      <t>カブソク</t>
    </rPh>
    <phoneticPr fontId="6"/>
  </si>
  <si>
    <t>２０２３年度請求額－振込額等</t>
    <rPh sb="4" eb="6">
      <t>ネンド</t>
    </rPh>
    <rPh sb="6" eb="8">
      <t>セイキュウ</t>
    </rPh>
    <rPh sb="8" eb="9">
      <t>ガク</t>
    </rPh>
    <rPh sb="10" eb="12">
      <t>フリコミ</t>
    </rPh>
    <rPh sb="12" eb="13">
      <t>ガク</t>
    </rPh>
    <rPh sb="13" eb="14">
      <t>トウ</t>
    </rPh>
    <phoneticPr fontId="6"/>
  </si>
  <si>
    <t>中依知グランド協力金</t>
    <rPh sb="0" eb="3">
      <t>ナカエチ</t>
    </rPh>
    <rPh sb="7" eb="10">
      <t>キョウリョクキン</t>
    </rPh>
    <phoneticPr fontId="60"/>
  </si>
  <si>
    <t>審判更新・取得研修会</t>
    <rPh sb="0" eb="2">
      <t>シンパン</t>
    </rPh>
    <rPh sb="2" eb="4">
      <t>コウシン</t>
    </rPh>
    <rPh sb="5" eb="7">
      <t>シュトク</t>
    </rPh>
    <rPh sb="7" eb="10">
      <t>ケンシュウカイ</t>
    </rPh>
    <phoneticPr fontId="6"/>
  </si>
  <si>
    <t>　　　欠席者負担金</t>
    <rPh sb="3" eb="6">
      <t>ケッセキシャ</t>
    </rPh>
    <rPh sb="6" eb="9">
      <t>フタンキン</t>
    </rPh>
    <phoneticPr fontId="6"/>
  </si>
  <si>
    <t>会場提供ポイント</t>
    <rPh sb="0" eb="2">
      <t>カイジョウ</t>
    </rPh>
    <rPh sb="2" eb="4">
      <t>テイキョウ</t>
    </rPh>
    <phoneticPr fontId="6"/>
  </si>
  <si>
    <t>￥　－</t>
    <phoneticPr fontId="6"/>
  </si>
  <si>
    <t>会場提供助成金</t>
    <rPh sb="0" eb="2">
      <t>カイジョウ</t>
    </rPh>
    <rPh sb="2" eb="4">
      <t>テイキョウ</t>
    </rPh>
    <rPh sb="4" eb="7">
      <t>ジョセイキン</t>
    </rPh>
    <phoneticPr fontId="60"/>
  </si>
  <si>
    <t>会場不使用管理費</t>
    <rPh sb="0" eb="2">
      <t>カイジョウ</t>
    </rPh>
    <rPh sb="2" eb="5">
      <t>フシヨウ</t>
    </rPh>
    <rPh sb="5" eb="8">
      <t>カンリヒ</t>
    </rPh>
    <phoneticPr fontId="6"/>
  </si>
  <si>
    <t>合　　　　計</t>
    <rPh sb="0" eb="1">
      <t>ゴウ</t>
    </rPh>
    <rPh sb="5" eb="6">
      <t>ケイ</t>
    </rPh>
    <phoneticPr fontId="6"/>
  </si>
  <si>
    <t>￥　</t>
    <phoneticPr fontId="6"/>
  </si>
  <si>
    <t>【　注　意　】</t>
    <rPh sb="2" eb="3">
      <t>チュウ</t>
    </rPh>
    <rPh sb="4" eb="5">
      <t>イ</t>
    </rPh>
    <phoneticPr fontId="6"/>
  </si>
  <si>
    <t>トーナメント大会参加費も振り込み金額に含めてます。</t>
    <rPh sb="6" eb="8">
      <t>タイカイ</t>
    </rPh>
    <rPh sb="8" eb="10">
      <t>サンカ</t>
    </rPh>
    <rPh sb="10" eb="11">
      <t>ヒ</t>
    </rPh>
    <rPh sb="12" eb="13">
      <t>フ</t>
    </rPh>
    <rPh sb="14" eb="15">
      <t>コ</t>
    </rPh>
    <rPh sb="16" eb="18">
      <t>キンガク</t>
    </rPh>
    <rPh sb="19" eb="20">
      <t>フク</t>
    </rPh>
    <phoneticPr fontId="6"/>
  </si>
  <si>
    <t>　参加しないチームは差し引いて振り込みください。</t>
    <rPh sb="1" eb="3">
      <t>サンカ</t>
    </rPh>
    <rPh sb="10" eb="11">
      <t>サ</t>
    </rPh>
    <rPh sb="12" eb="13">
      <t>ヒ</t>
    </rPh>
    <rPh sb="15" eb="16">
      <t>フ</t>
    </rPh>
    <rPh sb="17" eb="18">
      <t>コ</t>
    </rPh>
    <phoneticPr fontId="6"/>
  </si>
  <si>
    <t>なお、振込費用につきましては、各チームにてご負担をお願いいたします。</t>
    <rPh sb="3" eb="5">
      <t>フリコミ</t>
    </rPh>
    <rPh sb="5" eb="7">
      <t>ヒヨウ</t>
    </rPh>
    <rPh sb="15" eb="16">
      <t>カク</t>
    </rPh>
    <rPh sb="22" eb="24">
      <t>フタン</t>
    </rPh>
    <rPh sb="26" eb="27">
      <t>ネガ</t>
    </rPh>
    <phoneticPr fontId="6"/>
  </si>
  <si>
    <t>※　問合せ先：　総務　笠原　　</t>
    <rPh sb="2" eb="4">
      <t>トイアワ</t>
    </rPh>
    <rPh sb="5" eb="6">
      <t>サキ</t>
    </rPh>
    <rPh sb="8" eb="10">
      <t>ソウム</t>
    </rPh>
    <rPh sb="11" eb="13">
      <t>カサハラ</t>
    </rPh>
    <phoneticPr fontId="6"/>
  </si>
  <si>
    <t>ｅ－ｍａｉｌ　kasahara@kssl.or.jp</t>
    <phoneticPr fontId="6"/>
  </si>
  <si>
    <t>Ｐ．６／６</t>
    <phoneticPr fontId="6"/>
  </si>
  <si>
    <t>日時　：　２０２５年３月９日（日）１８：３０～</t>
    <rPh sb="0" eb="2">
      <t>ニチジ</t>
    </rPh>
    <rPh sb="9" eb="10">
      <t>ネン</t>
    </rPh>
    <rPh sb="11" eb="12">
      <t>ガツ</t>
    </rPh>
    <rPh sb="13" eb="14">
      <t>ニチ</t>
    </rPh>
    <rPh sb="15" eb="16">
      <t>ニチ</t>
    </rPh>
    <phoneticPr fontId="6"/>
  </si>
  <si>
    <t>審判委員会　　２０２５年　３月３０日（日）１８：３０～　　湘南台公民館　第１談話室　</t>
    <rPh sb="0" eb="2">
      <t>シンパン</t>
    </rPh>
    <rPh sb="2" eb="5">
      <t>イインカイ</t>
    </rPh>
    <rPh sb="11" eb="12">
      <t>ネン</t>
    </rPh>
    <rPh sb="14" eb="15">
      <t>ガツ</t>
    </rPh>
    <rPh sb="17" eb="18">
      <t>ニチ</t>
    </rPh>
    <rPh sb="19" eb="20">
      <t>ニチ</t>
    </rPh>
    <rPh sb="29" eb="32">
      <t>ショウナンダイ</t>
    </rPh>
    <rPh sb="32" eb="35">
      <t>コウミンカン</t>
    </rPh>
    <rPh sb="36" eb="37">
      <t>ダイ</t>
    </rPh>
    <rPh sb="38" eb="41">
      <t>ダンワシツ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</si>
</sst>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/d;@"/>
    <numFmt numFmtId="177" formatCode="#,##0;&quot;△ &quot;#,##0"/>
    <numFmt numFmtId="178" formatCode="0_);[Red]\(0\)"/>
  </numFmts>
  <fonts count="6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u val="double"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9"/>
      <color indexed="4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Tahoma"/>
      <family val="2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9"/>
      <name val="ＭＳ Ｐゴシック"/>
      <family val="3"/>
      <charset val="128"/>
    </font>
    <font>
      <sz val="10"/>
      <color theme="7" tint="0.3999755851924192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theme="0"/>
      <name val="HGPｺﾞｼｯｸM"/>
      <family val="3"/>
      <charset val="128"/>
    </font>
    <font>
      <sz val="9"/>
      <color theme="0"/>
      <name val="HGPｺﾞｼｯｸM"/>
      <family val="3"/>
      <charset val="128"/>
    </font>
    <font>
      <sz val="9"/>
      <color theme="0"/>
      <name val="HGSｺﾞｼｯｸM"/>
      <family val="3"/>
      <charset val="128"/>
    </font>
    <font>
      <sz val="11"/>
      <color theme="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6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5" fillId="0" borderId="0"/>
    <xf numFmtId="0" fontId="5" fillId="0" borderId="0"/>
    <xf numFmtId="0" fontId="38" fillId="0" borderId="0">
      <alignment vertical="center"/>
    </xf>
    <xf numFmtId="0" fontId="24" fillId="4" borderId="0" applyNumberFormat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" fillId="0" borderId="0">
      <alignment vertical="center"/>
    </xf>
  </cellStyleXfs>
  <cellXfs count="6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5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5" fontId="0" fillId="0" borderId="0" xfId="0" applyNumberFormat="1">
      <alignment vertical="center"/>
    </xf>
    <xf numFmtId="3" fontId="27" fillId="0" borderId="0" xfId="44" quotePrefix="1" applyNumberFormat="1" applyFont="1" applyAlignment="1">
      <alignment horizontal="left" vertical="center"/>
    </xf>
    <xf numFmtId="0" fontId="5" fillId="0" borderId="0" xfId="44">
      <alignment vertical="center"/>
    </xf>
    <xf numFmtId="0" fontId="5" fillId="0" borderId="0" xfId="44" applyAlignment="1">
      <alignment horizontal="center" vertical="center"/>
    </xf>
    <xf numFmtId="0" fontId="5" fillId="24" borderId="18" xfId="44" applyFill="1" applyBorder="1" applyAlignment="1">
      <alignment horizontal="center" vertical="center"/>
    </xf>
    <xf numFmtId="3" fontId="5" fillId="0" borderId="0" xfId="44" applyNumberFormat="1">
      <alignment vertical="center"/>
    </xf>
    <xf numFmtId="0" fontId="28" fillId="24" borderId="14" xfId="44" applyFont="1" applyFill="1" applyBorder="1">
      <alignment vertical="center"/>
    </xf>
    <xf numFmtId="0" fontId="5" fillId="0" borderId="0" xfId="45">
      <alignment vertical="center"/>
    </xf>
    <xf numFmtId="0" fontId="36" fillId="0" borderId="68" xfId="45" applyFont="1" applyBorder="1" applyAlignment="1">
      <alignment horizontal="center" vertical="center"/>
    </xf>
    <xf numFmtId="0" fontId="28" fillId="0" borderId="69" xfId="45" applyFont="1" applyBorder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5" fillId="0" borderId="29" xfId="45" applyBorder="1">
      <alignment vertical="center"/>
    </xf>
    <xf numFmtId="0" fontId="28" fillId="0" borderId="70" xfId="45" applyFont="1" applyBorder="1" applyAlignment="1">
      <alignment horizontal="center" vertical="center"/>
    </xf>
    <xf numFmtId="0" fontId="28" fillId="0" borderId="21" xfId="45" applyFont="1" applyBorder="1" applyAlignment="1">
      <alignment horizontal="center" vertical="center"/>
    </xf>
    <xf numFmtId="0" fontId="28" fillId="0" borderId="71" xfId="45" applyFont="1" applyBorder="1">
      <alignment vertical="center"/>
    </xf>
    <xf numFmtId="0" fontId="30" fillId="0" borderId="13" xfId="45" applyFont="1" applyBorder="1">
      <alignment vertical="center"/>
    </xf>
    <xf numFmtId="0" fontId="28" fillId="0" borderId="72" xfId="45" applyFont="1" applyBorder="1">
      <alignment vertical="center"/>
    </xf>
    <xf numFmtId="0" fontId="28" fillId="0" borderId="0" xfId="45" applyFont="1">
      <alignment vertical="center"/>
    </xf>
    <xf numFmtId="0" fontId="5" fillId="0" borderId="73" xfId="45" applyBorder="1">
      <alignment vertical="center"/>
    </xf>
    <xf numFmtId="0" fontId="28" fillId="25" borderId="10" xfId="45" applyFont="1" applyFill="1" applyBorder="1" applyAlignment="1">
      <alignment horizontal="left" vertical="center"/>
    </xf>
    <xf numFmtId="0" fontId="30" fillId="0" borderId="0" xfId="45" applyFont="1">
      <alignment vertical="center"/>
    </xf>
    <xf numFmtId="0" fontId="28" fillId="0" borderId="13" xfId="45" applyFont="1" applyBorder="1" applyAlignment="1">
      <alignment horizontal="right" vertical="center"/>
    </xf>
    <xf numFmtId="0" fontId="28" fillId="0" borderId="72" xfId="45" applyFont="1" applyBorder="1" applyAlignment="1">
      <alignment horizontal="left" vertical="center"/>
    </xf>
    <xf numFmtId="0" fontId="27" fillId="0" borderId="69" xfId="45" applyFont="1" applyBorder="1" applyAlignment="1">
      <alignment horizontal="left" vertical="center"/>
    </xf>
    <xf numFmtId="0" fontId="27" fillId="0" borderId="13" xfId="45" applyFont="1" applyBorder="1" applyAlignment="1">
      <alignment horizontal="center" vertical="center"/>
    </xf>
    <xf numFmtId="0" fontId="27" fillId="0" borderId="11" xfId="45" applyFont="1" applyBorder="1" applyAlignment="1">
      <alignment horizontal="center" vertical="center"/>
    </xf>
    <xf numFmtId="0" fontId="27" fillId="0" borderId="75" xfId="45" quotePrefix="1" applyFont="1" applyBorder="1" applyAlignment="1">
      <alignment horizontal="center" vertical="center"/>
    </xf>
    <xf numFmtId="0" fontId="27" fillId="0" borderId="0" xfId="45" applyFont="1">
      <alignment vertical="center"/>
    </xf>
    <xf numFmtId="0" fontId="27" fillId="0" borderId="13" xfId="45" applyFont="1" applyBorder="1">
      <alignment vertical="center"/>
    </xf>
    <xf numFmtId="0" fontId="28" fillId="0" borderId="76" xfId="45" applyFont="1" applyBorder="1">
      <alignment vertical="center"/>
    </xf>
    <xf numFmtId="0" fontId="27" fillId="0" borderId="11" xfId="45" applyFont="1" applyBorder="1" applyAlignment="1">
      <alignment horizontal="right" vertical="center"/>
    </xf>
    <xf numFmtId="0" fontId="27" fillId="0" borderId="60" xfId="45" quotePrefix="1" applyFont="1" applyBorder="1" applyAlignment="1">
      <alignment horizontal="center" vertical="center"/>
    </xf>
    <xf numFmtId="0" fontId="30" fillId="0" borderId="29" xfId="45" applyFont="1" applyBorder="1" applyAlignment="1">
      <alignment horizontal="center" vertical="center"/>
    </xf>
    <xf numFmtId="0" fontId="30" fillId="0" borderId="76" xfId="45" applyFont="1" applyBorder="1">
      <alignment vertical="center"/>
    </xf>
    <xf numFmtId="0" fontId="5" fillId="0" borderId="72" xfId="45" applyBorder="1">
      <alignment vertical="center"/>
    </xf>
    <xf numFmtId="0" fontId="5" fillId="0" borderId="13" xfId="45" applyBorder="1" applyAlignment="1">
      <alignment horizontal="right" vertical="center"/>
    </xf>
    <xf numFmtId="0" fontId="28" fillId="0" borderId="13" xfId="45" applyFont="1" applyBorder="1">
      <alignment vertical="center"/>
    </xf>
    <xf numFmtId="0" fontId="28" fillId="0" borderId="72" xfId="45" applyFont="1" applyBorder="1" applyAlignment="1">
      <alignment horizontal="center" vertical="center"/>
    </xf>
    <xf numFmtId="0" fontId="28" fillId="0" borderId="11" xfId="45" applyFont="1" applyBorder="1">
      <alignment vertical="center"/>
    </xf>
    <xf numFmtId="0" fontId="30" fillId="0" borderId="72" xfId="45" applyFont="1" applyBorder="1">
      <alignment vertical="center"/>
    </xf>
    <xf numFmtId="0" fontId="30" fillId="0" borderId="13" xfId="45" applyFont="1" applyBorder="1" applyAlignment="1">
      <alignment horizontal="right" vertical="center"/>
    </xf>
    <xf numFmtId="0" fontId="30" fillId="0" borderId="29" xfId="45" quotePrefix="1" applyFont="1" applyBorder="1" applyAlignment="1">
      <alignment horizontal="center" vertical="center"/>
    </xf>
    <xf numFmtId="0" fontId="30" fillId="0" borderId="13" xfId="45" applyFont="1" applyBorder="1" applyAlignment="1">
      <alignment horizontal="center" vertical="center"/>
    </xf>
    <xf numFmtId="0" fontId="27" fillId="0" borderId="13" xfId="45" applyFont="1" applyBorder="1" applyAlignment="1">
      <alignment horizontal="right" vertical="center"/>
    </xf>
    <xf numFmtId="0" fontId="27" fillId="0" borderId="11" xfId="45" applyFont="1" applyBorder="1">
      <alignment vertical="center"/>
    </xf>
    <xf numFmtId="176" fontId="27" fillId="0" borderId="26" xfId="45" quotePrefix="1" applyNumberFormat="1" applyFont="1" applyBorder="1" applyAlignment="1">
      <alignment horizontal="center" vertical="center" wrapText="1"/>
    </xf>
    <xf numFmtId="0" fontId="27" fillId="0" borderId="29" xfId="45" quotePrefix="1" applyFont="1" applyBorder="1" applyAlignment="1">
      <alignment horizontal="center" vertical="center"/>
    </xf>
    <xf numFmtId="0" fontId="27" fillId="0" borderId="77" xfId="45" quotePrefix="1" applyFont="1" applyBorder="1" applyAlignment="1">
      <alignment horizontal="center" vertical="center"/>
    </xf>
    <xf numFmtId="176" fontId="27" fillId="0" borderId="30" xfId="45" quotePrefix="1" applyNumberFormat="1" applyFont="1" applyBorder="1" applyAlignment="1">
      <alignment horizontal="center" vertical="center" wrapText="1"/>
    </xf>
    <xf numFmtId="0" fontId="30" fillId="0" borderId="63" xfId="45" applyFont="1" applyBorder="1" applyAlignment="1">
      <alignment horizontal="center" vertical="center"/>
    </xf>
    <xf numFmtId="176" fontId="27" fillId="0" borderId="54" xfId="45" applyNumberFormat="1" applyFont="1" applyBorder="1" applyAlignment="1">
      <alignment horizontal="center" vertical="center"/>
    </xf>
    <xf numFmtId="0" fontId="27" fillId="0" borderId="63" xfId="45" quotePrefix="1" applyFont="1" applyBorder="1" applyAlignment="1">
      <alignment horizontal="center" vertical="center"/>
    </xf>
    <xf numFmtId="0" fontId="28" fillId="25" borderId="11" xfId="45" applyFont="1" applyFill="1" applyBorder="1">
      <alignment vertical="center"/>
    </xf>
    <xf numFmtId="0" fontId="27" fillId="0" borderId="49" xfId="45" applyFont="1" applyBorder="1" applyAlignment="1">
      <alignment horizontal="center" vertical="center"/>
    </xf>
    <xf numFmtId="0" fontId="5" fillId="0" borderId="29" xfId="45" applyBorder="1" applyAlignment="1">
      <alignment vertical="center" textRotation="255"/>
    </xf>
    <xf numFmtId="0" fontId="28" fillId="0" borderId="76" xfId="45" applyFont="1" applyBorder="1" applyAlignment="1">
      <alignment horizontal="right" vertical="center"/>
    </xf>
    <xf numFmtId="0" fontId="5" fillId="0" borderId="0" xfId="45" applyAlignment="1">
      <alignment horizontal="right" vertical="center"/>
    </xf>
    <xf numFmtId="0" fontId="5" fillId="0" borderId="0" xfId="45" applyAlignment="1">
      <alignment horizontal="center" vertical="center"/>
    </xf>
    <xf numFmtId="0" fontId="28" fillId="0" borderId="78" xfId="45" applyFont="1" applyBorder="1">
      <alignment vertical="center"/>
    </xf>
    <xf numFmtId="0" fontId="5" fillId="0" borderId="13" xfId="45" applyBorder="1">
      <alignment vertical="center"/>
    </xf>
    <xf numFmtId="0" fontId="27" fillId="0" borderId="11" xfId="45" applyFont="1" applyBorder="1" applyAlignment="1">
      <alignment horizontal="left" vertical="center"/>
    </xf>
    <xf numFmtId="0" fontId="27" fillId="25" borderId="11" xfId="45" applyFont="1" applyFill="1" applyBorder="1" applyAlignment="1">
      <alignment horizontal="center" vertical="center"/>
    </xf>
    <xf numFmtId="0" fontId="30" fillId="0" borderId="13" xfId="45" applyFont="1" applyBorder="1" applyAlignment="1">
      <alignment horizontal="center" vertical="top"/>
    </xf>
    <xf numFmtId="0" fontId="28" fillId="0" borderId="76" xfId="45" applyFont="1" applyBorder="1" applyAlignment="1">
      <alignment horizontal="center" vertical="center"/>
    </xf>
    <xf numFmtId="56" fontId="30" fillId="0" borderId="55" xfId="45" applyNumberFormat="1" applyFont="1" applyBorder="1" applyAlignment="1">
      <alignment horizontal="center" vertical="center"/>
    </xf>
    <xf numFmtId="56" fontId="30" fillId="0" borderId="38" xfId="45" applyNumberFormat="1" applyFont="1" applyBorder="1" applyAlignment="1">
      <alignment horizontal="center" vertical="center"/>
    </xf>
    <xf numFmtId="0" fontId="28" fillId="0" borderId="0" xfId="45" quotePrefix="1" applyFont="1" applyAlignment="1">
      <alignment horizontal="right" vertical="center"/>
    </xf>
    <xf numFmtId="0" fontId="27" fillId="0" borderId="0" xfId="45" applyFont="1" applyAlignment="1">
      <alignment horizontal="left" vertical="center"/>
    </xf>
    <xf numFmtId="0" fontId="28" fillId="0" borderId="29" xfId="45" applyFont="1" applyBorder="1" applyAlignment="1">
      <alignment horizontal="center" vertical="center"/>
    </xf>
    <xf numFmtId="0" fontId="5" fillId="0" borderId="29" xfId="45" applyBorder="1" applyAlignment="1">
      <alignment horizontal="center" vertical="center"/>
    </xf>
    <xf numFmtId="0" fontId="28" fillId="0" borderId="79" xfId="45" applyFont="1" applyBorder="1">
      <alignment vertical="center"/>
    </xf>
    <xf numFmtId="0" fontId="30" fillId="0" borderId="76" xfId="45" applyFont="1" applyBorder="1" applyAlignment="1">
      <alignment horizontal="right" vertical="center"/>
    </xf>
    <xf numFmtId="0" fontId="27" fillId="25" borderId="11" xfId="45" applyFont="1" applyFill="1" applyBorder="1" applyAlignment="1">
      <alignment horizontal="left" vertical="center"/>
    </xf>
    <xf numFmtId="0" fontId="27" fillId="0" borderId="69" xfId="45" applyFont="1" applyBorder="1">
      <alignment vertical="center"/>
    </xf>
    <xf numFmtId="0" fontId="28" fillId="0" borderId="0" xfId="45" applyFont="1" applyAlignment="1">
      <alignment horizontal="center" vertical="center"/>
    </xf>
    <xf numFmtId="0" fontId="39" fillId="0" borderId="72" xfId="45" applyFont="1" applyBorder="1">
      <alignment vertical="center"/>
    </xf>
    <xf numFmtId="0" fontId="39" fillId="0" borderId="0" xfId="45" applyFont="1">
      <alignment vertical="center"/>
    </xf>
    <xf numFmtId="0" fontId="40" fillId="0" borderId="0" xfId="45" applyFont="1">
      <alignment vertical="center"/>
    </xf>
    <xf numFmtId="0" fontId="41" fillId="0" borderId="0" xfId="45" applyFont="1">
      <alignment vertical="center"/>
    </xf>
    <xf numFmtId="0" fontId="27" fillId="24" borderId="0" xfId="45" applyFont="1" applyFill="1" applyAlignment="1">
      <alignment horizontal="left" vertical="center"/>
    </xf>
    <xf numFmtId="0" fontId="28" fillId="0" borderId="80" xfId="45" applyFont="1" applyBorder="1">
      <alignment vertical="center"/>
    </xf>
    <xf numFmtId="0" fontId="28" fillId="0" borderId="81" xfId="45" applyFont="1" applyBorder="1">
      <alignment vertical="center"/>
    </xf>
    <xf numFmtId="0" fontId="30" fillId="0" borderId="82" xfId="45" applyFont="1" applyBorder="1" applyAlignment="1">
      <alignment horizontal="right" vertical="center"/>
    </xf>
    <xf numFmtId="0" fontId="30" fillId="0" borderId="83" xfId="45" applyFont="1" applyBorder="1">
      <alignment vertical="center"/>
    </xf>
    <xf numFmtId="0" fontId="30" fillId="0" borderId="54" xfId="45" applyFont="1" applyBorder="1" applyAlignment="1">
      <alignment horizontal="left" vertical="center"/>
    </xf>
    <xf numFmtId="0" fontId="28" fillId="0" borderId="31" xfId="45" applyFont="1" applyBorder="1">
      <alignment vertical="center"/>
    </xf>
    <xf numFmtId="0" fontId="28" fillId="0" borderId="83" xfId="45" applyFont="1" applyBorder="1">
      <alignment vertical="center"/>
    </xf>
    <xf numFmtId="0" fontId="28" fillId="0" borderId="31" xfId="45" applyFont="1" applyBorder="1" applyAlignment="1">
      <alignment horizontal="center" vertical="center"/>
    </xf>
    <xf numFmtId="0" fontId="28" fillId="0" borderId="83" xfId="45" applyFont="1" applyBorder="1" applyAlignment="1">
      <alignment horizontal="center" vertical="center"/>
    </xf>
    <xf numFmtId="0" fontId="27" fillId="0" borderId="54" xfId="45" applyFont="1" applyBorder="1">
      <alignment vertical="center"/>
    </xf>
    <xf numFmtId="0" fontId="27" fillId="0" borderId="31" xfId="45" applyFont="1" applyBorder="1">
      <alignment vertical="center"/>
    </xf>
    <xf numFmtId="0" fontId="5" fillId="0" borderId="83" xfId="45" applyBorder="1">
      <alignment vertical="center"/>
    </xf>
    <xf numFmtId="0" fontId="5" fillId="0" borderId="31" xfId="45" applyBorder="1">
      <alignment vertical="center"/>
    </xf>
    <xf numFmtId="0" fontId="5" fillId="0" borderId="36" xfId="45" applyBorder="1">
      <alignment vertical="center"/>
    </xf>
    <xf numFmtId="0" fontId="28" fillId="0" borderId="54" xfId="45" applyFont="1" applyBorder="1" applyAlignment="1">
      <alignment horizontal="right" vertical="center"/>
    </xf>
    <xf numFmtId="0" fontId="28" fillId="0" borderId="54" xfId="45" applyFont="1" applyBorder="1" applyAlignment="1">
      <alignment horizontal="center" vertical="center"/>
    </xf>
    <xf numFmtId="0" fontId="28" fillId="0" borderId="63" xfId="45" applyFont="1" applyBorder="1" applyAlignment="1">
      <alignment horizontal="center" vertical="center"/>
    </xf>
    <xf numFmtId="0" fontId="28" fillId="0" borderId="0" xfId="45" applyFont="1" applyAlignment="1">
      <alignment horizontal="right" vertical="center"/>
    </xf>
    <xf numFmtId="0" fontId="0" fillId="0" borderId="6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28" fillId="0" borderId="0" xfId="49" applyFont="1"/>
    <xf numFmtId="0" fontId="28" fillId="0" borderId="0" xfId="49" applyFont="1" applyAlignment="1">
      <alignment vertical="center"/>
    </xf>
    <xf numFmtId="31" fontId="28" fillId="0" borderId="0" xfId="49" applyNumberFormat="1" applyFont="1" applyAlignment="1">
      <alignment vertical="center"/>
    </xf>
    <xf numFmtId="0" fontId="28" fillId="0" borderId="0" xfId="49" applyFont="1" applyAlignment="1">
      <alignment horizontal="distributed"/>
    </xf>
    <xf numFmtId="0" fontId="28" fillId="0" borderId="54" xfId="49" applyFont="1" applyBorder="1"/>
    <xf numFmtId="0" fontId="28" fillId="0" borderId="26" xfId="49" applyFont="1" applyBorder="1"/>
    <xf numFmtId="0" fontId="28" fillId="0" borderId="50" xfId="49" applyFont="1" applyBorder="1"/>
    <xf numFmtId="0" fontId="28" fillId="0" borderId="29" xfId="49" applyFont="1" applyBorder="1"/>
    <xf numFmtId="0" fontId="28" fillId="0" borderId="30" xfId="49" applyFont="1" applyBorder="1"/>
    <xf numFmtId="0" fontId="28" fillId="0" borderId="63" xfId="49" applyFont="1" applyBorder="1"/>
    <xf numFmtId="0" fontId="28" fillId="0" borderId="54" xfId="49" applyFont="1" applyBorder="1" applyAlignment="1">
      <alignment horizontal="left" vertical="center"/>
    </xf>
    <xf numFmtId="49" fontId="28" fillId="0" borderId="0" xfId="49" applyNumberFormat="1" applyFont="1" applyAlignment="1">
      <alignment vertical="center"/>
    </xf>
    <xf numFmtId="49" fontId="28" fillId="0" borderId="50" xfId="49" applyNumberFormat="1" applyFont="1" applyBorder="1" applyAlignment="1">
      <alignment vertical="center"/>
    </xf>
    <xf numFmtId="49" fontId="28" fillId="0" borderId="54" xfId="49" applyNumberFormat="1" applyFont="1" applyBorder="1" applyAlignment="1">
      <alignment horizontal="left" vertical="center"/>
    </xf>
    <xf numFmtId="49" fontId="28" fillId="0" borderId="54" xfId="49" applyNumberFormat="1" applyFont="1" applyBorder="1" applyAlignment="1">
      <alignment vertical="center"/>
    </xf>
    <xf numFmtId="0" fontId="28" fillId="0" borderId="0" xfId="49" applyFont="1" applyAlignment="1">
      <alignment horizontal="left" vertical="top"/>
    </xf>
    <xf numFmtId="0" fontId="28" fillId="0" borderId="0" xfId="49" applyFont="1" applyAlignment="1">
      <alignment horizontal="right" vertical="top"/>
    </xf>
    <xf numFmtId="0" fontId="28" fillId="0" borderId="50" xfId="49" applyFont="1" applyBorder="1" applyAlignment="1">
      <alignment horizontal="left" vertical="top"/>
    </xf>
    <xf numFmtId="0" fontId="47" fillId="24" borderId="14" xfId="44" applyFont="1" applyFill="1" applyBorder="1">
      <alignment vertical="center"/>
    </xf>
    <xf numFmtId="0" fontId="27" fillId="24" borderId="12" xfId="44" applyFont="1" applyFill="1" applyBorder="1">
      <alignment vertical="center"/>
    </xf>
    <xf numFmtId="0" fontId="27" fillId="24" borderId="14" xfId="44" applyFont="1" applyFill="1" applyBorder="1">
      <alignment vertical="center"/>
    </xf>
    <xf numFmtId="0" fontId="27" fillId="24" borderId="44" xfId="44" applyFont="1" applyFill="1" applyBorder="1">
      <alignment vertical="center"/>
    </xf>
    <xf numFmtId="0" fontId="33" fillId="24" borderId="14" xfId="44" applyFont="1" applyFill="1" applyBorder="1">
      <alignment vertical="center"/>
    </xf>
    <xf numFmtId="0" fontId="33" fillId="24" borderId="95" xfId="44" applyFont="1" applyFill="1" applyBorder="1">
      <alignment vertical="center"/>
    </xf>
    <xf numFmtId="0" fontId="27" fillId="24" borderId="13" xfId="44" applyFont="1" applyFill="1" applyBorder="1">
      <alignment vertical="center"/>
    </xf>
    <xf numFmtId="0" fontId="27" fillId="24" borderId="41" xfId="44" applyFont="1" applyFill="1" applyBorder="1">
      <alignment vertical="center"/>
    </xf>
    <xf numFmtId="0" fontId="27" fillId="24" borderId="0" xfId="44" applyFont="1" applyFill="1">
      <alignment vertical="center"/>
    </xf>
    <xf numFmtId="0" fontId="27" fillId="24" borderId="95" xfId="44" applyFont="1" applyFill="1" applyBorder="1">
      <alignment vertical="center"/>
    </xf>
    <xf numFmtId="0" fontId="40" fillId="24" borderId="95" xfId="44" applyFont="1" applyFill="1" applyBorder="1">
      <alignment vertical="center"/>
    </xf>
    <xf numFmtId="0" fontId="47" fillId="24" borderId="41" xfId="44" applyFont="1" applyFill="1" applyBorder="1">
      <alignment vertical="center"/>
    </xf>
    <xf numFmtId="0" fontId="28" fillId="0" borderId="0" xfId="49" applyFont="1" applyAlignment="1">
      <alignment horizontal="center"/>
    </xf>
    <xf numFmtId="0" fontId="28" fillId="0" borderId="0" xfId="49" applyFont="1" applyAlignment="1">
      <alignment horizontal="left" vertical="center"/>
    </xf>
    <xf numFmtId="0" fontId="28" fillId="0" borderId="0" xfId="49" applyFont="1" applyAlignment="1">
      <alignment horizontal="center" vertical="center"/>
    </xf>
    <xf numFmtId="0" fontId="28" fillId="0" borderId="0" xfId="49" applyFont="1" applyAlignment="1">
      <alignment horizontal="left"/>
    </xf>
    <xf numFmtId="0" fontId="28" fillId="0" borderId="0" xfId="49" applyFont="1" applyAlignment="1">
      <alignment horizontal="distributed" vertical="center"/>
    </xf>
    <xf numFmtId="49" fontId="28" fillId="0" borderId="0" xfId="49" applyNumberFormat="1" applyFont="1" applyAlignment="1">
      <alignment horizontal="left" vertical="center"/>
    </xf>
    <xf numFmtId="49" fontId="28" fillId="0" borderId="26" xfId="49" applyNumberFormat="1" applyFont="1" applyBorder="1" applyAlignment="1">
      <alignment horizontal="left" vertical="center"/>
    </xf>
    <xf numFmtId="0" fontId="28" fillId="0" borderId="0" xfId="49" applyFont="1" applyAlignment="1">
      <alignment horizontal="right" vertical="center"/>
    </xf>
    <xf numFmtId="0" fontId="28" fillId="0" borderId="0" xfId="49" applyFont="1" applyAlignment="1">
      <alignment horizontal="right"/>
    </xf>
    <xf numFmtId="0" fontId="28" fillId="0" borderId="13" xfId="45" applyFont="1" applyBorder="1" applyAlignment="1">
      <alignment horizontal="center" vertical="center"/>
    </xf>
    <xf numFmtId="0" fontId="28" fillId="0" borderId="41" xfId="45" applyFont="1" applyBorder="1" applyAlignment="1">
      <alignment horizontal="center" vertical="center"/>
    </xf>
    <xf numFmtId="0" fontId="28" fillId="0" borderId="15" xfId="45" applyFont="1" applyBorder="1" applyAlignment="1">
      <alignment horizontal="center" vertical="center"/>
    </xf>
    <xf numFmtId="0" fontId="28" fillId="0" borderId="0" xfId="49" applyFont="1" applyAlignment="1">
      <alignment vertical="top"/>
    </xf>
    <xf numFmtId="0" fontId="27" fillId="0" borderId="0" xfId="49" applyFont="1"/>
    <xf numFmtId="0" fontId="27" fillId="0" borderId="0" xfId="49" applyFont="1" applyAlignment="1">
      <alignment horizontal="center"/>
    </xf>
    <xf numFmtId="0" fontId="27" fillId="0" borderId="0" xfId="49" applyFont="1" applyAlignment="1">
      <alignment vertical="top" wrapText="1"/>
    </xf>
    <xf numFmtId="49" fontId="28" fillId="0" borderId="0" xfId="49" applyNumberFormat="1" applyFont="1" applyAlignment="1">
      <alignment horizontal="center" vertical="center"/>
    </xf>
    <xf numFmtId="0" fontId="0" fillId="0" borderId="39" xfId="0" applyBorder="1">
      <alignment vertical="center"/>
    </xf>
    <xf numFmtId="0" fontId="28" fillId="0" borderId="0" xfId="49" applyFont="1" applyAlignment="1">
      <alignment vertical="top" wrapText="1"/>
    </xf>
    <xf numFmtId="0" fontId="36" fillId="0" borderId="68" xfId="45" applyFont="1" applyBorder="1">
      <alignment vertical="center"/>
    </xf>
    <xf numFmtId="0" fontId="33" fillId="0" borderId="68" xfId="45" applyFont="1" applyBorder="1">
      <alignment vertical="center"/>
    </xf>
    <xf numFmtId="0" fontId="27" fillId="0" borderId="68" xfId="45" applyFont="1" applyBorder="1">
      <alignment vertical="center"/>
    </xf>
    <xf numFmtId="0" fontId="28" fillId="0" borderId="73" xfId="45" applyFont="1" applyBorder="1">
      <alignment vertical="center"/>
    </xf>
    <xf numFmtId="0" fontId="27" fillId="0" borderId="74" xfId="45" applyFont="1" applyBorder="1">
      <alignment vertical="center"/>
    </xf>
    <xf numFmtId="0" fontId="28" fillId="0" borderId="0" xfId="45" applyFont="1" applyAlignment="1">
      <alignment horizontal="left" vertical="center"/>
    </xf>
    <xf numFmtId="0" fontId="27" fillId="0" borderId="0" xfId="45" applyFont="1" applyAlignment="1">
      <alignment horizontal="right" vertical="center"/>
    </xf>
    <xf numFmtId="176" fontId="27" fillId="0" borderId="0" xfId="45" quotePrefix="1" applyNumberFormat="1" applyFont="1" applyAlignment="1">
      <alignment horizontal="center" vertical="center"/>
    </xf>
    <xf numFmtId="176" fontId="27" fillId="0" borderId="0" xfId="45" applyNumberFormat="1" applyFont="1" applyAlignment="1">
      <alignment horizontal="center" vertical="center"/>
    </xf>
    <xf numFmtId="0" fontId="27" fillId="0" borderId="77" xfId="45" applyFont="1" applyBorder="1" applyAlignment="1">
      <alignment horizontal="center" vertical="center"/>
    </xf>
    <xf numFmtId="0" fontId="27" fillId="0" borderId="72" xfId="45" applyFont="1" applyBorder="1">
      <alignment vertical="center"/>
    </xf>
    <xf numFmtId="0" fontId="5" fillId="0" borderId="0" xfId="45" applyAlignment="1">
      <alignment vertical="center" textRotation="180"/>
    </xf>
    <xf numFmtId="0" fontId="28" fillId="0" borderId="11" xfId="45" applyFont="1" applyBorder="1" applyAlignment="1">
      <alignment horizontal="left" vertical="top"/>
    </xf>
    <xf numFmtId="0" fontId="39" fillId="0" borderId="13" xfId="45" applyFont="1" applyBorder="1">
      <alignment vertical="center"/>
    </xf>
    <xf numFmtId="0" fontId="30" fillId="0" borderId="0" xfId="45" applyFont="1" applyAlignment="1">
      <alignment horizontal="center" vertical="top"/>
    </xf>
    <xf numFmtId="0" fontId="27" fillId="0" borderId="65" xfId="45" applyFont="1" applyBorder="1">
      <alignment vertical="center"/>
    </xf>
    <xf numFmtId="0" fontId="27" fillId="0" borderId="76" xfId="45" applyFont="1" applyBorder="1">
      <alignment vertical="center"/>
    </xf>
    <xf numFmtId="56" fontId="27" fillId="0" borderId="0" xfId="45" applyNumberFormat="1" applyFont="1">
      <alignment vertical="center"/>
    </xf>
    <xf numFmtId="56" fontId="5" fillId="0" borderId="0" xfId="45" applyNumberFormat="1">
      <alignment vertical="center"/>
    </xf>
    <xf numFmtId="56" fontId="28" fillId="0" borderId="0" xfId="45" applyNumberFormat="1" applyFont="1">
      <alignment vertical="center"/>
    </xf>
    <xf numFmtId="0" fontId="31" fillId="0" borderId="0" xfId="45" quotePrefix="1" applyFont="1">
      <alignment vertical="center"/>
    </xf>
    <xf numFmtId="0" fontId="30" fillId="0" borderId="0" xfId="45" applyFont="1" applyAlignment="1">
      <alignment horizontal="center" vertical="center"/>
    </xf>
    <xf numFmtId="0" fontId="28" fillId="0" borderId="0" xfId="44" applyFont="1">
      <alignment vertical="center"/>
    </xf>
    <xf numFmtId="177" fontId="27" fillId="24" borderId="41" xfId="44" applyNumberFormat="1" applyFont="1" applyFill="1" applyBorder="1">
      <alignment vertical="center"/>
    </xf>
    <xf numFmtId="177" fontId="47" fillId="24" borderId="15" xfId="44" applyNumberFormat="1" applyFont="1" applyFill="1" applyBorder="1">
      <alignment vertical="center"/>
    </xf>
    <xf numFmtId="177" fontId="32" fillId="0" borderId="21" xfId="44" applyNumberFormat="1" applyFont="1" applyBorder="1" applyAlignment="1">
      <alignment horizontal="right" vertical="center"/>
    </xf>
    <xf numFmtId="0" fontId="28" fillId="24" borderId="66" xfId="44" applyFont="1" applyFill="1" applyBorder="1">
      <alignment vertical="center"/>
    </xf>
    <xf numFmtId="177" fontId="27" fillId="0" borderId="12" xfId="44" applyNumberFormat="1" applyFont="1" applyBorder="1">
      <alignment vertical="center"/>
    </xf>
    <xf numFmtId="177" fontId="47" fillId="0" borderId="95" xfId="44" applyNumberFormat="1" applyFont="1" applyBorder="1">
      <alignment vertical="center"/>
    </xf>
    <xf numFmtId="177" fontId="32" fillId="0" borderId="14" xfId="44" applyNumberFormat="1" applyFont="1" applyBorder="1">
      <alignment vertical="center"/>
    </xf>
    <xf numFmtId="177" fontId="32" fillId="0" borderId="18" xfId="44" applyNumberFormat="1" applyFont="1" applyBorder="1" applyAlignment="1">
      <alignment horizontal="right" vertical="center"/>
    </xf>
    <xf numFmtId="178" fontId="31" fillId="0" borderId="12" xfId="44" applyNumberFormat="1" applyFont="1" applyBorder="1">
      <alignment vertical="center"/>
    </xf>
    <xf numFmtId="178" fontId="31" fillId="0" borderId="14" xfId="44" applyNumberFormat="1" applyFont="1" applyBorder="1">
      <alignment vertical="center"/>
    </xf>
    <xf numFmtId="178" fontId="31" fillId="0" borderId="61" xfId="44" applyNumberFormat="1" applyFont="1" applyBorder="1">
      <alignment vertical="center"/>
    </xf>
    <xf numFmtId="177" fontId="27" fillId="0" borderId="13" xfId="44" applyNumberFormat="1" applyFont="1" applyBorder="1">
      <alignment vertical="center"/>
    </xf>
    <xf numFmtId="177" fontId="33" fillId="0" borderId="0" xfId="44" applyNumberFormat="1" applyFont="1">
      <alignment vertical="center"/>
    </xf>
    <xf numFmtId="177" fontId="32" fillId="0" borderId="11" xfId="44" applyNumberFormat="1" applyFont="1" applyBorder="1" applyAlignment="1">
      <alignment horizontal="right" vertical="center"/>
    </xf>
    <xf numFmtId="0" fontId="31" fillId="0" borderId="13" xfId="44" applyFont="1" applyBorder="1" applyAlignment="1">
      <alignment horizontal="left" vertical="center"/>
    </xf>
    <xf numFmtId="0" fontId="31" fillId="0" borderId="0" xfId="44" applyFont="1" applyAlignment="1">
      <alignment horizontal="left" vertical="center"/>
    </xf>
    <xf numFmtId="0" fontId="28" fillId="0" borderId="65" xfId="44" applyFont="1" applyBorder="1">
      <alignment vertical="center"/>
    </xf>
    <xf numFmtId="177" fontId="33" fillId="0" borderId="14" xfId="44" applyNumberFormat="1" applyFont="1" applyBorder="1">
      <alignment vertical="center"/>
    </xf>
    <xf numFmtId="177" fontId="28" fillId="0" borderId="94" xfId="44" applyNumberFormat="1" applyFont="1" applyBorder="1">
      <alignment vertical="center"/>
    </xf>
    <xf numFmtId="0" fontId="28" fillId="0" borderId="61" xfId="44" applyFont="1" applyBorder="1">
      <alignment vertical="center"/>
    </xf>
    <xf numFmtId="0" fontId="28" fillId="0" borderId="91" xfId="44" applyFont="1" applyBorder="1">
      <alignment vertical="center"/>
    </xf>
    <xf numFmtId="177" fontId="27" fillId="0" borderId="14" xfId="44" applyNumberFormat="1" applyFont="1" applyBorder="1">
      <alignment vertical="center"/>
    </xf>
    <xf numFmtId="0" fontId="28" fillId="0" borderId="66" xfId="44" applyFont="1" applyBorder="1">
      <alignment vertical="center"/>
    </xf>
    <xf numFmtId="0" fontId="27" fillId="0" borderId="39" xfId="44" applyFont="1" applyBorder="1">
      <alignment vertical="center"/>
    </xf>
    <xf numFmtId="0" fontId="32" fillId="24" borderId="0" xfId="44" applyFont="1" applyFill="1">
      <alignment vertical="center"/>
    </xf>
    <xf numFmtId="0" fontId="27" fillId="0" borderId="94" xfId="44" applyFont="1" applyBorder="1">
      <alignment vertical="center"/>
    </xf>
    <xf numFmtId="0" fontId="27" fillId="0" borderId="14" xfId="44" applyFont="1" applyBorder="1">
      <alignment vertical="center"/>
    </xf>
    <xf numFmtId="0" fontId="32" fillId="24" borderId="15" xfId="44" applyFont="1" applyFill="1" applyBorder="1">
      <alignment vertical="center"/>
    </xf>
    <xf numFmtId="0" fontId="28" fillId="24" borderId="41" xfId="44" applyFont="1" applyFill="1" applyBorder="1">
      <alignment vertical="center"/>
    </xf>
    <xf numFmtId="3" fontId="28" fillId="0" borderId="18" xfId="44" applyNumberFormat="1" applyFont="1" applyBorder="1" applyAlignment="1">
      <alignment horizontal="right" vertical="center"/>
    </xf>
    <xf numFmtId="0" fontId="28" fillId="24" borderId="13" xfId="44" applyFont="1" applyFill="1" applyBorder="1">
      <alignment vertical="center"/>
    </xf>
    <xf numFmtId="0" fontId="27" fillId="24" borderId="61" xfId="44" applyFont="1" applyFill="1" applyBorder="1">
      <alignment vertical="center"/>
    </xf>
    <xf numFmtId="0" fontId="27" fillId="0" borderId="96" xfId="44" applyFont="1" applyBorder="1">
      <alignment vertical="center"/>
    </xf>
    <xf numFmtId="0" fontId="27" fillId="0" borderId="0" xfId="44" applyFont="1">
      <alignment vertical="center"/>
    </xf>
    <xf numFmtId="3" fontId="32" fillId="0" borderId="18" xfId="44" applyNumberFormat="1" applyFont="1" applyBorder="1" applyAlignment="1">
      <alignment horizontal="right" vertical="center"/>
    </xf>
    <xf numFmtId="0" fontId="31" fillId="24" borderId="0" xfId="44" applyFont="1" applyFill="1">
      <alignment vertical="center"/>
    </xf>
    <xf numFmtId="0" fontId="5" fillId="24" borderId="12" xfId="44" applyFill="1" applyBorder="1">
      <alignment vertical="center"/>
    </xf>
    <xf numFmtId="0" fontId="31" fillId="24" borderId="14" xfId="44" applyFont="1" applyFill="1" applyBorder="1">
      <alignment vertical="center"/>
    </xf>
    <xf numFmtId="0" fontId="27" fillId="0" borderId="97" xfId="44" applyFont="1" applyBorder="1">
      <alignment vertical="center"/>
    </xf>
    <xf numFmtId="3" fontId="26" fillId="0" borderId="18" xfId="44" applyNumberFormat="1" applyFont="1" applyBorder="1" applyAlignment="1">
      <alignment horizontal="right" vertical="center"/>
    </xf>
    <xf numFmtId="0" fontId="28" fillId="0" borderId="14" xfId="44" applyFont="1" applyBorder="1">
      <alignment vertical="center"/>
    </xf>
    <xf numFmtId="0" fontId="34" fillId="0" borderId="14" xfId="44" applyFont="1" applyBorder="1">
      <alignment vertical="center"/>
    </xf>
    <xf numFmtId="0" fontId="27" fillId="0" borderId="12" xfId="44" applyFont="1" applyBorder="1">
      <alignment vertical="center"/>
    </xf>
    <xf numFmtId="0" fontId="27" fillId="0" borderId="61" xfId="44" applyFont="1" applyBorder="1">
      <alignment vertical="center"/>
    </xf>
    <xf numFmtId="0" fontId="28" fillId="0" borderId="13" xfId="44" applyFont="1" applyBorder="1">
      <alignment vertical="center"/>
    </xf>
    <xf numFmtId="6" fontId="27" fillId="0" borderId="96" xfId="44" applyNumberFormat="1" applyFont="1" applyBorder="1" applyAlignment="1">
      <alignment horizontal="left" vertical="center"/>
    </xf>
    <xf numFmtId="0" fontId="27" fillId="0" borderId="13" xfId="44" applyFont="1" applyBorder="1">
      <alignment vertical="center"/>
    </xf>
    <xf numFmtId="3" fontId="27" fillId="0" borderId="94" xfId="44" applyNumberFormat="1" applyFont="1" applyBorder="1">
      <alignment vertical="center"/>
    </xf>
    <xf numFmtId="0" fontId="27" fillId="0" borderId="61" xfId="44" applyFont="1" applyBorder="1" applyAlignment="1">
      <alignment horizontal="left" vertical="center"/>
    </xf>
    <xf numFmtId="3" fontId="28" fillId="0" borderId="12" xfId="44" applyNumberFormat="1" applyFont="1" applyBorder="1" applyAlignment="1">
      <alignment horizontal="right" vertical="center"/>
    </xf>
    <xf numFmtId="0" fontId="31" fillId="0" borderId="13" xfId="44" applyFont="1" applyBorder="1">
      <alignment vertical="center"/>
    </xf>
    <xf numFmtId="0" fontId="31" fillId="0" borderId="0" xfId="44" applyFont="1">
      <alignment vertical="center"/>
    </xf>
    <xf numFmtId="0" fontId="27" fillId="0" borderId="94" xfId="44" applyFont="1" applyBorder="1" applyAlignment="1">
      <alignment horizontal="center" vertical="center"/>
    </xf>
    <xf numFmtId="3" fontId="28" fillId="0" borderId="61" xfId="44" applyNumberFormat="1" applyFont="1" applyBorder="1" applyAlignment="1">
      <alignment horizontal="right" vertical="center"/>
    </xf>
    <xf numFmtId="0" fontId="28" fillId="24" borderId="15" xfId="44" applyFont="1" applyFill="1" applyBorder="1">
      <alignment vertical="center"/>
    </xf>
    <xf numFmtId="0" fontId="28" fillId="24" borderId="12" xfId="44" applyFont="1" applyFill="1" applyBorder="1">
      <alignment vertical="center"/>
    </xf>
    <xf numFmtId="0" fontId="28" fillId="24" borderId="61" xfId="44" applyFont="1" applyFill="1" applyBorder="1">
      <alignment vertical="center"/>
    </xf>
    <xf numFmtId="0" fontId="31" fillId="24" borderId="41" xfId="44" applyFont="1" applyFill="1" applyBorder="1">
      <alignment vertical="center"/>
    </xf>
    <xf numFmtId="0" fontId="31" fillId="24" borderId="15" xfId="44" applyFont="1" applyFill="1" applyBorder="1">
      <alignment vertical="center"/>
    </xf>
    <xf numFmtId="0" fontId="26" fillId="24" borderId="15" xfId="44" applyFont="1" applyFill="1" applyBorder="1">
      <alignment vertical="center"/>
    </xf>
    <xf numFmtId="0" fontId="26" fillId="24" borderId="0" xfId="44" applyFont="1" applyFill="1">
      <alignment vertical="center"/>
    </xf>
    <xf numFmtId="0" fontId="5" fillId="0" borderId="65" xfId="44" applyBorder="1">
      <alignment vertical="center"/>
    </xf>
    <xf numFmtId="56" fontId="28" fillId="0" borderId="94" xfId="44" applyNumberFormat="1" applyFont="1" applyBorder="1">
      <alignment vertical="center"/>
    </xf>
    <xf numFmtId="56" fontId="28" fillId="0" borderId="61" xfId="44" applyNumberFormat="1" applyFont="1" applyBorder="1">
      <alignment vertical="center"/>
    </xf>
    <xf numFmtId="3" fontId="32" fillId="0" borderId="18" xfId="44" applyNumberFormat="1" applyFont="1" applyBorder="1">
      <alignment vertical="center"/>
    </xf>
    <xf numFmtId="0" fontId="32" fillId="24" borderId="41" xfId="44" applyFont="1" applyFill="1" applyBorder="1">
      <alignment vertical="center"/>
    </xf>
    <xf numFmtId="0" fontId="32" fillId="0" borderId="61" xfId="44" applyFont="1" applyBorder="1">
      <alignment vertical="center"/>
    </xf>
    <xf numFmtId="3" fontId="32" fillId="0" borderId="14" xfId="44" applyNumberFormat="1" applyFont="1" applyBorder="1">
      <alignment vertical="center"/>
    </xf>
    <xf numFmtId="0" fontId="31" fillId="24" borderId="12" xfId="44" applyFont="1" applyFill="1" applyBorder="1">
      <alignment vertical="center"/>
    </xf>
    <xf numFmtId="0" fontId="27" fillId="0" borderId="14" xfId="44" quotePrefix="1" applyFont="1" applyBorder="1">
      <alignment vertical="center"/>
    </xf>
    <xf numFmtId="0" fontId="31" fillId="24" borderId="12" xfId="44" applyFont="1" applyFill="1" applyBorder="1" applyAlignment="1">
      <alignment horizontal="left" vertical="center"/>
    </xf>
    <xf numFmtId="0" fontId="31" fillId="24" borderId="14" xfId="44" applyFont="1" applyFill="1" applyBorder="1" applyAlignment="1">
      <alignment horizontal="left" vertical="center"/>
    </xf>
    <xf numFmtId="0" fontId="31" fillId="0" borderId="61" xfId="44" applyFont="1" applyBorder="1">
      <alignment vertical="center"/>
    </xf>
    <xf numFmtId="0" fontId="28" fillId="26" borderId="0" xfId="44" applyFont="1" applyFill="1">
      <alignment vertical="center"/>
    </xf>
    <xf numFmtId="3" fontId="26" fillId="0" borderId="11" xfId="44" applyNumberFormat="1" applyFont="1" applyBorder="1" applyAlignment="1">
      <alignment horizontal="right" vertical="center"/>
    </xf>
    <xf numFmtId="0" fontId="32" fillId="24" borderId="13" xfId="44" applyFont="1" applyFill="1" applyBorder="1">
      <alignment vertical="center"/>
    </xf>
    <xf numFmtId="0" fontId="31" fillId="24" borderId="39" xfId="44" applyFont="1" applyFill="1" applyBorder="1">
      <alignment vertical="center"/>
    </xf>
    <xf numFmtId="0" fontId="27" fillId="0" borderId="0" xfId="44" quotePrefix="1" applyFont="1">
      <alignment vertical="center"/>
    </xf>
    <xf numFmtId="0" fontId="31" fillId="0" borderId="91" xfId="44" applyFont="1" applyBorder="1">
      <alignment vertical="center"/>
    </xf>
    <xf numFmtId="3" fontId="32" fillId="0" borderId="21" xfId="44" applyNumberFormat="1" applyFont="1" applyBorder="1">
      <alignment vertical="center"/>
    </xf>
    <xf numFmtId="0" fontId="31" fillId="24" borderId="13" xfId="44" applyFont="1" applyFill="1" applyBorder="1">
      <alignment vertical="center"/>
    </xf>
    <xf numFmtId="0" fontId="31" fillId="0" borderId="65" xfId="44" applyFont="1" applyBorder="1">
      <alignment vertical="center"/>
    </xf>
    <xf numFmtId="0" fontId="28" fillId="0" borderId="94" xfId="44" applyFont="1" applyBorder="1">
      <alignment vertical="center"/>
    </xf>
    <xf numFmtId="0" fontId="39" fillId="0" borderId="61" xfId="44" applyFont="1" applyBorder="1">
      <alignment vertical="center"/>
    </xf>
    <xf numFmtId="0" fontId="27" fillId="24" borderId="18" xfId="44" applyFont="1" applyFill="1" applyBorder="1" applyAlignment="1">
      <alignment horizontal="center" vertical="center"/>
    </xf>
    <xf numFmtId="0" fontId="28" fillId="0" borderId="15" xfId="44" applyFont="1" applyBorder="1" applyAlignment="1">
      <alignment horizontal="center" vertical="center"/>
    </xf>
    <xf numFmtId="0" fontId="28" fillId="0" borderId="15" xfId="44" applyFont="1" applyBorder="1">
      <alignment vertical="center"/>
    </xf>
    <xf numFmtId="0" fontId="25" fillId="0" borderId="15" xfId="44" applyFont="1" applyBorder="1" applyAlignment="1">
      <alignment horizontal="right" vertical="center"/>
    </xf>
    <xf numFmtId="0" fontId="25" fillId="0" borderId="15" xfId="44" applyFont="1" applyBorder="1">
      <alignment vertical="center"/>
    </xf>
    <xf numFmtId="0" fontId="46" fillId="0" borderId="15" xfId="44" applyFont="1" applyBorder="1">
      <alignment vertical="center"/>
    </xf>
    <xf numFmtId="58" fontId="28" fillId="0" borderId="0" xfId="44" applyNumberFormat="1" applyFont="1">
      <alignment vertical="center"/>
    </xf>
    <xf numFmtId="58" fontId="5" fillId="0" borderId="0" xfId="44" applyNumberFormat="1" applyAlignment="1">
      <alignment horizontal="left" vertical="center"/>
    </xf>
    <xf numFmtId="0" fontId="46" fillId="0" borderId="0" xfId="44" applyFont="1">
      <alignment vertical="center"/>
    </xf>
    <xf numFmtId="0" fontId="25" fillId="0" borderId="0" xfId="44" applyFont="1">
      <alignment vertical="center"/>
    </xf>
    <xf numFmtId="0" fontId="29" fillId="0" borderId="0" xfId="44" applyFont="1">
      <alignment vertical="center"/>
    </xf>
    <xf numFmtId="14" fontId="28" fillId="0" borderId="0" xfId="44" quotePrefix="1" applyNumberFormat="1" applyFont="1">
      <alignment vertical="center"/>
    </xf>
    <xf numFmtId="14" fontId="27" fillId="0" borderId="0" xfId="44" applyNumberFormat="1" applyFont="1" applyAlignment="1">
      <alignment vertical="center" wrapText="1"/>
    </xf>
    <xf numFmtId="0" fontId="5" fillId="24" borderId="16" xfId="44" applyFill="1" applyBorder="1" applyAlignment="1">
      <alignment horizontal="center" vertical="center"/>
    </xf>
    <xf numFmtId="0" fontId="5" fillId="24" borderId="17" xfId="44" applyFill="1" applyBorder="1" applyAlignment="1">
      <alignment horizontal="center" vertical="center"/>
    </xf>
    <xf numFmtId="0" fontId="5" fillId="24" borderId="14" xfId="44" applyFill="1" applyBorder="1" applyAlignment="1">
      <alignment horizontal="center" vertical="center"/>
    </xf>
    <xf numFmtId="0" fontId="5" fillId="24" borderId="12" xfId="44" applyFill="1" applyBorder="1" applyAlignment="1">
      <alignment horizontal="center" vertical="center"/>
    </xf>
    <xf numFmtId="0" fontId="5" fillId="24" borderId="19" xfId="44" applyFill="1" applyBorder="1" applyAlignment="1">
      <alignment horizontal="center" vertical="center"/>
    </xf>
    <xf numFmtId="3" fontId="8" fillId="24" borderId="20" xfId="73" applyNumberFormat="1" applyFont="1" applyFill="1" applyBorder="1" applyAlignment="1" applyProtection="1">
      <alignment horizontal="center" vertical="center"/>
    </xf>
    <xf numFmtId="3" fontId="5" fillId="24" borderId="15" xfId="44" applyNumberFormat="1" applyFill="1" applyBorder="1" applyAlignment="1">
      <alignment horizontal="center" vertical="center"/>
    </xf>
    <xf numFmtId="0" fontId="5" fillId="24" borderId="18" xfId="44" quotePrefix="1" applyFill="1" applyBorder="1" applyAlignment="1">
      <alignment horizontal="center" vertical="center"/>
    </xf>
    <xf numFmtId="3" fontId="5" fillId="24" borderId="21" xfId="44" applyNumberFormat="1" applyFill="1" applyBorder="1" applyAlignment="1">
      <alignment horizontal="center" vertical="center"/>
    </xf>
    <xf numFmtId="0" fontId="27" fillId="24" borderId="19" xfId="44" applyFont="1" applyFill="1" applyBorder="1">
      <alignment vertical="center"/>
    </xf>
    <xf numFmtId="0" fontId="5" fillId="24" borderId="22" xfId="44" applyFill="1" applyBorder="1">
      <alignment vertical="center"/>
    </xf>
    <xf numFmtId="0" fontId="5" fillId="24" borderId="23" xfId="44" applyFill="1" applyBorder="1">
      <alignment vertical="center"/>
    </xf>
    <xf numFmtId="3" fontId="5" fillId="24" borderId="17" xfId="44" applyNumberFormat="1" applyFill="1" applyBorder="1">
      <alignment vertical="center"/>
    </xf>
    <xf numFmtId="3" fontId="5" fillId="24" borderId="24" xfId="44" applyNumberFormat="1" applyFill="1" applyBorder="1">
      <alignment vertical="center"/>
    </xf>
    <xf numFmtId="3" fontId="5" fillId="24" borderId="12" xfId="44" applyNumberFormat="1" applyFill="1" applyBorder="1">
      <alignment vertical="center"/>
    </xf>
    <xf numFmtId="3" fontId="5" fillId="24" borderId="18" xfId="44" applyNumberFormat="1" applyFill="1" applyBorder="1">
      <alignment vertical="center"/>
    </xf>
    <xf numFmtId="0" fontId="30" fillId="24" borderId="25" xfId="44" applyFont="1" applyFill="1" applyBorder="1">
      <alignment vertical="center"/>
    </xf>
    <xf numFmtId="0" fontId="5" fillId="24" borderId="26" xfId="44" applyFill="1" applyBorder="1">
      <alignment vertical="center"/>
    </xf>
    <xf numFmtId="0" fontId="5" fillId="24" borderId="13" xfId="44" applyFill="1" applyBorder="1">
      <alignment vertical="center"/>
    </xf>
    <xf numFmtId="0" fontId="5" fillId="24" borderId="27" xfId="44" applyFill="1" applyBorder="1">
      <alignment vertical="center"/>
    </xf>
    <xf numFmtId="0" fontId="30" fillId="24" borderId="12" xfId="44" applyFont="1" applyFill="1" applyBorder="1">
      <alignment vertical="center"/>
    </xf>
    <xf numFmtId="0" fontId="30" fillId="24" borderId="28" xfId="44" applyFont="1" applyFill="1" applyBorder="1">
      <alignment vertical="center"/>
    </xf>
    <xf numFmtId="0" fontId="30" fillId="24" borderId="13" xfId="44" applyFont="1" applyFill="1" applyBorder="1">
      <alignment vertical="center"/>
    </xf>
    <xf numFmtId="3" fontId="30" fillId="24" borderId="18" xfId="44" applyNumberFormat="1" applyFont="1" applyFill="1" applyBorder="1">
      <alignment vertical="center"/>
    </xf>
    <xf numFmtId="0" fontId="5" fillId="24" borderId="23" xfId="44" quotePrefix="1" applyFill="1" applyBorder="1" applyAlignment="1">
      <alignment horizontal="right" vertical="center"/>
    </xf>
    <xf numFmtId="3" fontId="5" fillId="24" borderId="20" xfId="44" applyNumberFormat="1" applyFill="1" applyBorder="1">
      <alignment vertical="center"/>
    </xf>
    <xf numFmtId="0" fontId="28" fillId="24" borderId="30" xfId="44" applyFont="1" applyFill="1" applyBorder="1">
      <alignment vertical="center"/>
    </xf>
    <xf numFmtId="0" fontId="5" fillId="24" borderId="31" xfId="44" applyFill="1" applyBorder="1">
      <alignment vertical="center"/>
    </xf>
    <xf numFmtId="0" fontId="5" fillId="24" borderId="32" xfId="44" applyFill="1" applyBorder="1">
      <alignment vertical="center"/>
    </xf>
    <xf numFmtId="3" fontId="5" fillId="24" borderId="33" xfId="44" applyNumberFormat="1" applyFill="1" applyBorder="1" applyAlignment="1">
      <alignment horizontal="right" vertical="center"/>
    </xf>
    <xf numFmtId="3" fontId="5" fillId="24" borderId="34" xfId="44" applyNumberFormat="1" applyFill="1" applyBorder="1">
      <alignment vertical="center"/>
    </xf>
    <xf numFmtId="3" fontId="5" fillId="24" borderId="35" xfId="44" applyNumberFormat="1" applyFill="1" applyBorder="1">
      <alignment vertical="center"/>
    </xf>
    <xf numFmtId="3" fontId="5" fillId="24" borderId="36" xfId="44" applyNumberFormat="1" applyFill="1" applyBorder="1">
      <alignment vertical="center"/>
    </xf>
    <xf numFmtId="3" fontId="5" fillId="24" borderId="37" xfId="44" applyNumberFormat="1" applyFill="1" applyBorder="1">
      <alignment vertical="center"/>
    </xf>
    <xf numFmtId="3" fontId="26" fillId="24" borderId="33" xfId="44" applyNumberFormat="1" applyFont="1" applyFill="1" applyBorder="1" applyAlignment="1">
      <alignment horizontal="right" vertical="center"/>
    </xf>
    <xf numFmtId="3" fontId="26" fillId="24" borderId="38" xfId="44" applyNumberFormat="1" applyFont="1" applyFill="1" applyBorder="1">
      <alignment vertical="center"/>
    </xf>
    <xf numFmtId="3" fontId="26" fillId="24" borderId="38" xfId="44" applyNumberFormat="1" applyFont="1" applyFill="1" applyBorder="1" applyAlignment="1">
      <alignment horizontal="center" vertical="center"/>
    </xf>
    <xf numFmtId="3" fontId="26" fillId="24" borderId="49" xfId="44" applyNumberFormat="1" applyFont="1" applyFill="1" applyBorder="1" applyAlignment="1">
      <alignment horizontal="center" vertical="center"/>
    </xf>
    <xf numFmtId="0" fontId="5" fillId="24" borderId="0" xfId="44" applyFill="1" applyAlignment="1">
      <alignment horizontal="center" vertical="center"/>
    </xf>
    <xf numFmtId="0" fontId="5" fillId="24" borderId="0" xfId="44" applyFill="1">
      <alignment vertical="center"/>
    </xf>
    <xf numFmtId="0" fontId="28" fillId="24" borderId="0" xfId="44" applyFont="1" applyFill="1">
      <alignment vertical="center"/>
    </xf>
    <xf numFmtId="0" fontId="5" fillId="24" borderId="0" xfId="44" applyFill="1" applyAlignment="1">
      <alignment horizontal="left" vertical="center"/>
    </xf>
    <xf numFmtId="0" fontId="5" fillId="24" borderId="15" xfId="44" applyFill="1" applyBorder="1">
      <alignment vertical="center"/>
    </xf>
    <xf numFmtId="0" fontId="5" fillId="24" borderId="39" xfId="44" applyFill="1" applyBorder="1" applyAlignment="1">
      <alignment horizontal="right" vertical="center"/>
    </xf>
    <xf numFmtId="0" fontId="5" fillId="24" borderId="39" xfId="44" applyFill="1" applyBorder="1">
      <alignment vertical="center"/>
    </xf>
    <xf numFmtId="0" fontId="30" fillId="24" borderId="0" xfId="44" applyFont="1" applyFill="1" applyAlignment="1">
      <alignment horizontal="center"/>
    </xf>
    <xf numFmtId="0" fontId="30" fillId="24" borderId="0" xfId="44" applyFont="1" applyFill="1">
      <alignment vertical="center"/>
    </xf>
    <xf numFmtId="0" fontId="5" fillId="24" borderId="0" xfId="44" applyFill="1" applyAlignment="1">
      <alignment horizontal="right" vertical="center"/>
    </xf>
    <xf numFmtId="0" fontId="5" fillId="24" borderId="40" xfId="44" applyFill="1" applyBorder="1" applyAlignment="1">
      <alignment horizontal="center" vertical="center"/>
    </xf>
    <xf numFmtId="0" fontId="5" fillId="24" borderId="17" xfId="44" applyFill="1" applyBorder="1">
      <alignment vertical="center"/>
    </xf>
    <xf numFmtId="0" fontId="5" fillId="24" borderId="41" xfId="44" applyFill="1" applyBorder="1" applyAlignment="1">
      <alignment horizontal="center" vertical="center"/>
    </xf>
    <xf numFmtId="0" fontId="5" fillId="24" borderId="21" xfId="44" applyFill="1" applyBorder="1" applyAlignment="1">
      <alignment horizontal="center" vertical="center"/>
    </xf>
    <xf numFmtId="0" fontId="27" fillId="24" borderId="42" xfId="44" applyFont="1" applyFill="1" applyBorder="1">
      <alignment vertical="center"/>
    </xf>
    <xf numFmtId="0" fontId="5" fillId="24" borderId="43" xfId="44" applyFill="1" applyBorder="1">
      <alignment vertical="center"/>
    </xf>
    <xf numFmtId="0" fontId="5" fillId="24" borderId="45" xfId="44" applyFill="1" applyBorder="1">
      <alignment vertical="center"/>
    </xf>
    <xf numFmtId="3" fontId="5" fillId="24" borderId="44" xfId="44" applyNumberFormat="1" applyFill="1" applyBorder="1">
      <alignment vertical="center"/>
    </xf>
    <xf numFmtId="0" fontId="5" fillId="24" borderId="25" xfId="44" applyFill="1" applyBorder="1">
      <alignment vertical="center"/>
    </xf>
    <xf numFmtId="0" fontId="5" fillId="24" borderId="19" xfId="44" applyFill="1" applyBorder="1">
      <alignment vertical="center"/>
    </xf>
    <xf numFmtId="3" fontId="5" fillId="24" borderId="46" xfId="44" applyNumberFormat="1" applyFill="1" applyBorder="1">
      <alignment vertical="center"/>
    </xf>
    <xf numFmtId="3" fontId="5" fillId="24" borderId="13" xfId="44" applyNumberFormat="1" applyFill="1" applyBorder="1">
      <alignment vertical="center"/>
    </xf>
    <xf numFmtId="0" fontId="5" fillId="0" borderId="47" xfId="44" applyBorder="1">
      <alignment vertical="center"/>
    </xf>
    <xf numFmtId="0" fontId="5" fillId="0" borderId="35" xfId="44" applyBorder="1">
      <alignment vertical="center"/>
    </xf>
    <xf numFmtId="0" fontId="5" fillId="0" borderId="64" xfId="44" applyBorder="1">
      <alignment vertical="center"/>
    </xf>
    <xf numFmtId="3" fontId="5" fillId="0" borderId="33" xfId="44" applyNumberFormat="1" applyBorder="1">
      <alignment vertical="center"/>
    </xf>
    <xf numFmtId="3" fontId="5" fillId="0" borderId="35" xfId="44" applyNumberFormat="1" applyBorder="1">
      <alignment vertical="center"/>
    </xf>
    <xf numFmtId="3" fontId="5" fillId="0" borderId="48" xfId="44" applyNumberFormat="1" applyBorder="1">
      <alignment vertical="center"/>
    </xf>
    <xf numFmtId="3" fontId="5" fillId="24" borderId="48" xfId="44" applyNumberFormat="1" applyFill="1" applyBorder="1">
      <alignment vertical="center"/>
    </xf>
    <xf numFmtId="3" fontId="26" fillId="0" borderId="53" xfId="44" applyNumberFormat="1" applyFont="1" applyBorder="1">
      <alignment vertical="center"/>
    </xf>
    <xf numFmtId="3" fontId="26" fillId="0" borderId="49" xfId="44" applyNumberFormat="1" applyFont="1" applyBorder="1" applyAlignment="1">
      <alignment horizontal="right" vertical="center"/>
    </xf>
    <xf numFmtId="0" fontId="5" fillId="0" borderId="50" xfId="44" applyBorder="1">
      <alignment vertical="center"/>
    </xf>
    <xf numFmtId="0" fontId="5" fillId="0" borderId="51" xfId="44" applyBorder="1" applyAlignment="1">
      <alignment horizontal="center" vertical="center"/>
    </xf>
    <xf numFmtId="0" fontId="5" fillId="0" borderId="17" xfId="44" applyBorder="1" applyAlignment="1">
      <alignment horizontal="center" vertical="center"/>
    </xf>
    <xf numFmtId="0" fontId="5" fillId="0" borderId="18" xfId="44" applyBorder="1" applyAlignment="1">
      <alignment horizontal="center" vertical="center"/>
    </xf>
    <xf numFmtId="0" fontId="5" fillId="0" borderId="19" xfId="44" applyBorder="1" applyAlignment="1">
      <alignment horizontal="center" vertical="center"/>
    </xf>
    <xf numFmtId="0" fontId="5" fillId="0" borderId="20" xfId="44" applyBorder="1" applyAlignment="1">
      <alignment horizontal="center" vertical="center"/>
    </xf>
    <xf numFmtId="0" fontId="5" fillId="0" borderId="18" xfId="44" quotePrefix="1" applyBorder="1" applyAlignment="1">
      <alignment horizontal="center" vertical="center"/>
    </xf>
    <xf numFmtId="0" fontId="5" fillId="0" borderId="21" xfId="44" applyBorder="1" applyAlignment="1">
      <alignment horizontal="center" vertical="center"/>
    </xf>
    <xf numFmtId="0" fontId="27" fillId="0" borderId="42" xfId="44" applyFont="1" applyBorder="1">
      <alignment vertical="center"/>
    </xf>
    <xf numFmtId="0" fontId="5" fillId="0" borderId="43" xfId="44" applyBorder="1">
      <alignment vertical="center"/>
    </xf>
    <xf numFmtId="0" fontId="5" fillId="0" borderId="14" xfId="44" applyBorder="1" applyAlignment="1">
      <alignment horizontal="center" vertical="center"/>
    </xf>
    <xf numFmtId="0" fontId="5" fillId="0" borderId="52" xfId="44" applyBorder="1">
      <alignment vertical="center"/>
    </xf>
    <xf numFmtId="3" fontId="5" fillId="0" borderId="44" xfId="44" applyNumberFormat="1" applyBorder="1">
      <alignment vertical="center"/>
    </xf>
    <xf numFmtId="0" fontId="5" fillId="0" borderId="25" xfId="44" applyBorder="1">
      <alignment vertical="center"/>
    </xf>
    <xf numFmtId="0" fontId="5" fillId="0" borderId="22" xfId="44" applyBorder="1">
      <alignment vertical="center"/>
    </xf>
    <xf numFmtId="0" fontId="5" fillId="0" borderId="17" xfId="44" applyBorder="1">
      <alignment vertical="center"/>
    </xf>
    <xf numFmtId="0" fontId="5" fillId="0" borderId="46" xfId="44" applyBorder="1">
      <alignment vertical="center"/>
    </xf>
    <xf numFmtId="0" fontId="5" fillId="0" borderId="29" xfId="44" applyBorder="1">
      <alignment vertical="center"/>
    </xf>
    <xf numFmtId="0" fontId="5" fillId="0" borderId="33" xfId="44" applyBorder="1">
      <alignment vertical="center"/>
    </xf>
    <xf numFmtId="3" fontId="5" fillId="0" borderId="37" xfId="44" applyNumberFormat="1" applyBorder="1" applyAlignment="1">
      <alignment horizontal="right" vertical="center"/>
    </xf>
    <xf numFmtId="0" fontId="5" fillId="0" borderId="53" xfId="44" applyBorder="1" applyAlignment="1">
      <alignment horizontal="center" vertical="center"/>
    </xf>
    <xf numFmtId="3" fontId="26" fillId="0" borderId="38" xfId="44" applyNumberFormat="1" applyFont="1" applyBorder="1">
      <alignment vertical="center"/>
    </xf>
    <xf numFmtId="3" fontId="26" fillId="0" borderId="38" xfId="44" applyNumberFormat="1" applyFont="1" applyBorder="1" applyAlignment="1">
      <alignment horizontal="center" vertical="center"/>
    </xf>
    <xf numFmtId="0" fontId="28" fillId="0" borderId="0" xfId="44" applyFont="1" applyAlignment="1">
      <alignment horizontal="center" vertical="center"/>
    </xf>
    <xf numFmtId="0" fontId="28" fillId="0" borderId="0" xfId="44" applyFont="1" applyAlignment="1">
      <alignment horizontal="right" vertical="center"/>
    </xf>
    <xf numFmtId="0" fontId="27" fillId="0" borderId="0" xfId="44" applyFont="1" applyAlignment="1">
      <alignment horizontal="center" vertical="center"/>
    </xf>
    <xf numFmtId="3" fontId="27" fillId="0" borderId="0" xfId="44" applyNumberFormat="1" applyFont="1" applyAlignment="1">
      <alignment horizontal="left" vertical="center"/>
    </xf>
    <xf numFmtId="0" fontId="30" fillId="24" borderId="18" xfId="44" applyFont="1" applyFill="1" applyBorder="1">
      <alignment vertical="center"/>
    </xf>
    <xf numFmtId="0" fontId="0" fillId="0" borderId="26" xfId="44" applyFont="1" applyBorder="1">
      <alignment vertical="center"/>
    </xf>
    <xf numFmtId="0" fontId="30" fillId="24" borderId="99" xfId="44" applyFont="1" applyFill="1" applyBorder="1">
      <alignment vertical="center"/>
    </xf>
    <xf numFmtId="0" fontId="30" fillId="24" borderId="100" xfId="44" applyFont="1" applyFill="1" applyBorder="1">
      <alignment vertical="center"/>
    </xf>
    <xf numFmtId="0" fontId="5" fillId="24" borderId="100" xfId="44" applyFill="1" applyBorder="1">
      <alignment vertical="center"/>
    </xf>
    <xf numFmtId="0" fontId="0" fillId="0" borderId="11" xfId="45" applyFont="1" applyBorder="1">
      <alignment vertical="center"/>
    </xf>
    <xf numFmtId="0" fontId="0" fillId="24" borderId="39" xfId="44" applyFont="1" applyFill="1" applyBorder="1">
      <alignment vertical="center"/>
    </xf>
    <xf numFmtId="0" fontId="5" fillId="0" borderId="100" xfId="44" applyBorder="1">
      <alignment vertical="center"/>
    </xf>
    <xf numFmtId="49" fontId="28" fillId="0" borderId="0" xfId="49" applyNumberFormat="1" applyFont="1" applyAlignment="1">
      <alignment horizontal="center"/>
    </xf>
    <xf numFmtId="0" fontId="28" fillId="0" borderId="30" xfId="49" applyFont="1" applyBorder="1" applyAlignment="1">
      <alignment horizontal="left" vertical="top"/>
    </xf>
    <xf numFmtId="0" fontId="28" fillId="0" borderId="54" xfId="49" applyFont="1" applyBorder="1" applyAlignment="1">
      <alignment horizontal="right" vertical="top"/>
    </xf>
    <xf numFmtId="0" fontId="28" fillId="0" borderId="54" xfId="49" applyFont="1" applyBorder="1" applyAlignment="1">
      <alignment vertical="center"/>
    </xf>
    <xf numFmtId="0" fontId="0" fillId="0" borderId="68" xfId="45" applyFont="1" applyBorder="1">
      <alignment vertical="center"/>
    </xf>
    <xf numFmtId="176" fontId="27" fillId="0" borderId="56" xfId="45" quotePrefix="1" applyNumberFormat="1" applyFont="1" applyBorder="1" applyAlignment="1">
      <alignment horizontal="center" vertical="center"/>
    </xf>
    <xf numFmtId="0" fontId="30" fillId="0" borderId="57" xfId="45" applyFont="1" applyBorder="1" applyAlignment="1">
      <alignment horizontal="center" vertical="center"/>
    </xf>
    <xf numFmtId="176" fontId="27" fillId="0" borderId="50" xfId="45" quotePrefix="1" applyNumberFormat="1" applyFont="1" applyBorder="1" applyAlignment="1">
      <alignment horizontal="center" vertical="center"/>
    </xf>
    <xf numFmtId="0" fontId="6" fillId="0" borderId="29" xfId="45" applyFont="1" applyBorder="1" applyAlignment="1">
      <alignment horizontal="center" vertical="center"/>
    </xf>
    <xf numFmtId="0" fontId="27" fillId="0" borderId="0" xfId="45" quotePrefix="1" applyFont="1" applyAlignment="1">
      <alignment horizontal="center" vertical="center"/>
    </xf>
    <xf numFmtId="176" fontId="27" fillId="0" borderId="57" xfId="45" quotePrefix="1" applyNumberFormat="1" applyFont="1" applyBorder="1" applyAlignment="1">
      <alignment horizontal="center" vertical="center"/>
    </xf>
    <xf numFmtId="176" fontId="27" fillId="0" borderId="29" xfId="45" quotePrefix="1" applyNumberFormat="1" applyFont="1" applyBorder="1" applyAlignment="1">
      <alignment horizontal="center" vertical="center"/>
    </xf>
    <xf numFmtId="56" fontId="30" fillId="0" borderId="29" xfId="45" applyNumberFormat="1" applyFont="1" applyBorder="1" applyAlignment="1">
      <alignment horizontal="center" vertical="center"/>
    </xf>
    <xf numFmtId="56" fontId="27" fillId="0" borderId="0" xfId="45" applyNumberFormat="1" applyFont="1" applyAlignment="1">
      <alignment horizontal="left" vertical="center"/>
    </xf>
    <xf numFmtId="56" fontId="5" fillId="0" borderId="29" xfId="45" applyNumberFormat="1" applyBorder="1" applyAlignment="1">
      <alignment horizontal="center" vertical="center"/>
    </xf>
    <xf numFmtId="56" fontId="28" fillId="0" borderId="29" xfId="45" quotePrefix="1" applyNumberFormat="1" applyFont="1" applyBorder="1" applyAlignment="1">
      <alignment horizontal="center" vertical="center"/>
    </xf>
    <xf numFmtId="0" fontId="28" fillId="0" borderId="29" xfId="45" quotePrefix="1" applyFont="1" applyBorder="1" applyAlignment="1">
      <alignment horizontal="center" vertical="center"/>
    </xf>
    <xf numFmtId="0" fontId="0" fillId="0" borderId="0" xfId="45" applyFont="1" applyAlignment="1">
      <alignment horizontal="right" vertical="center"/>
    </xf>
    <xf numFmtId="56" fontId="28" fillId="0" borderId="29" xfId="45" applyNumberFormat="1" applyFont="1" applyBorder="1" applyAlignment="1">
      <alignment horizontal="center" vertical="center"/>
    </xf>
    <xf numFmtId="0" fontId="0" fillId="24" borderId="0" xfId="44" applyFont="1" applyFill="1">
      <alignment vertical="center"/>
    </xf>
    <xf numFmtId="0" fontId="5" fillId="0" borderId="12" xfId="44" applyBorder="1" applyAlignment="1">
      <alignment horizontal="center" vertical="center"/>
    </xf>
    <xf numFmtId="0" fontId="5" fillId="0" borderId="31" xfId="44" applyBorder="1" applyAlignment="1">
      <alignment horizontal="center" vertical="center"/>
    </xf>
    <xf numFmtId="0" fontId="27" fillId="0" borderId="94" xfId="44" quotePrefix="1" applyFont="1" applyBorder="1">
      <alignment vertical="center"/>
    </xf>
    <xf numFmtId="0" fontId="50" fillId="0" borderId="0" xfId="75" applyFont="1">
      <alignment vertical="center"/>
    </xf>
    <xf numFmtId="0" fontId="51" fillId="0" borderId="0" xfId="75" applyFont="1" applyAlignment="1">
      <alignment horizontal="right" vertical="center"/>
    </xf>
    <xf numFmtId="0" fontId="51" fillId="0" borderId="0" xfId="75" applyFont="1">
      <alignment vertical="center"/>
    </xf>
    <xf numFmtId="0" fontId="28" fillId="0" borderId="103" xfId="49" applyFont="1" applyBorder="1"/>
    <xf numFmtId="0" fontId="28" fillId="0" borderId="105" xfId="49" applyFont="1" applyBorder="1"/>
    <xf numFmtId="49" fontId="28" fillId="0" borderId="103" xfId="49" applyNumberFormat="1" applyFont="1" applyBorder="1" applyAlignment="1">
      <alignment vertical="center"/>
    </xf>
    <xf numFmtId="0" fontId="28" fillId="0" borderId="105" xfId="49" applyFont="1" applyBorder="1" applyAlignment="1">
      <alignment horizontal="left" vertical="top"/>
    </xf>
    <xf numFmtId="0" fontId="28" fillId="0" borderId="105" xfId="49" applyFont="1" applyBorder="1" applyAlignment="1">
      <alignment horizontal="right" vertical="top"/>
    </xf>
    <xf numFmtId="0" fontId="28" fillId="0" borderId="105" xfId="49" applyFont="1" applyBorder="1" applyAlignment="1">
      <alignment vertical="top"/>
    </xf>
    <xf numFmtId="0" fontId="28" fillId="0" borderId="108" xfId="49" applyFont="1" applyBorder="1"/>
    <xf numFmtId="0" fontId="28" fillId="0" borderId="0" xfId="49" applyFont="1" applyAlignment="1">
      <alignment horizontal="left" vertical="top" wrapText="1"/>
    </xf>
    <xf numFmtId="58" fontId="0" fillId="0" borderId="0" xfId="44" applyNumberFormat="1" applyFont="1" applyAlignment="1">
      <alignment horizontal="left" vertical="center"/>
    </xf>
    <xf numFmtId="0" fontId="48" fillId="0" borderId="0" xfId="49" applyFont="1" applyAlignment="1">
      <alignment vertical="center"/>
    </xf>
    <xf numFmtId="0" fontId="28" fillId="0" borderId="0" xfId="49" applyFont="1" applyAlignment="1">
      <alignment wrapText="1"/>
    </xf>
    <xf numFmtId="0" fontId="39" fillId="0" borderId="0" xfId="49" applyFont="1" applyAlignment="1">
      <alignment vertical="top" wrapText="1"/>
    </xf>
    <xf numFmtId="49" fontId="28" fillId="0" borderId="30" xfId="49" applyNumberFormat="1" applyFont="1" applyBorder="1" applyAlignment="1">
      <alignment horizontal="left" vertical="center"/>
    </xf>
    <xf numFmtId="49" fontId="53" fillId="0" borderId="0" xfId="49" applyNumberFormat="1" applyFont="1" applyAlignment="1">
      <alignment vertical="center"/>
    </xf>
    <xf numFmtId="49" fontId="28" fillId="0" borderId="26" xfId="49" applyNumberFormat="1" applyFont="1" applyBorder="1" applyAlignment="1">
      <alignment vertical="center"/>
    </xf>
    <xf numFmtId="49" fontId="28" fillId="0" borderId="63" xfId="49" applyNumberFormat="1" applyFont="1" applyBorder="1" applyAlignment="1">
      <alignment horizontal="left" vertical="center"/>
    </xf>
    <xf numFmtId="49" fontId="28" fillId="0" borderId="57" xfId="49" applyNumberFormat="1" applyFont="1" applyBorder="1" applyAlignment="1">
      <alignment horizontal="left" vertical="center"/>
    </xf>
    <xf numFmtId="0" fontId="28" fillId="0" borderId="50" xfId="49" applyFont="1" applyBorder="1" applyAlignment="1">
      <alignment horizontal="right" vertical="top"/>
    </xf>
    <xf numFmtId="0" fontId="28" fillId="0" borderId="50" xfId="49" applyFont="1" applyBorder="1" applyAlignment="1">
      <alignment vertical="top"/>
    </xf>
    <xf numFmtId="0" fontId="40" fillId="0" borderId="0" xfId="49" applyFont="1" applyAlignment="1">
      <alignment vertical="top" wrapText="1"/>
    </xf>
    <xf numFmtId="0" fontId="57" fillId="0" borderId="0" xfId="49" applyFont="1" applyAlignment="1">
      <alignment vertical="top" wrapText="1"/>
    </xf>
    <xf numFmtId="177" fontId="32" fillId="0" borderId="61" xfId="44" applyNumberFormat="1" applyFont="1" applyBorder="1">
      <alignment vertical="center"/>
    </xf>
    <xf numFmtId="0" fontId="25" fillId="0" borderId="0" xfId="44" applyFont="1" applyAlignment="1">
      <alignment horizontal="center" vertical="center"/>
    </xf>
    <xf numFmtId="0" fontId="0" fillId="0" borderId="0" xfId="44" applyFont="1">
      <alignment vertical="center"/>
    </xf>
    <xf numFmtId="58" fontId="5" fillId="0" borderId="0" xfId="44" quotePrefix="1" applyNumberFormat="1">
      <alignment vertical="center"/>
    </xf>
    <xf numFmtId="58" fontId="5" fillId="0" borderId="0" xfId="44" applyNumberFormat="1">
      <alignment vertical="center"/>
    </xf>
    <xf numFmtId="0" fontId="58" fillId="0" borderId="0" xfId="44" applyFont="1">
      <alignment vertical="center"/>
    </xf>
    <xf numFmtId="0" fontId="5" fillId="0" borderId="0" xfId="44" applyAlignment="1">
      <alignment horizontal="right" vertical="center"/>
    </xf>
    <xf numFmtId="0" fontId="26" fillId="0" borderId="0" xfId="44" applyFont="1">
      <alignment vertical="center"/>
    </xf>
    <xf numFmtId="0" fontId="5" fillId="0" borderId="54" xfId="44" applyBorder="1">
      <alignment vertical="center"/>
    </xf>
    <xf numFmtId="0" fontId="26" fillId="0" borderId="54" xfId="44" applyFont="1" applyBorder="1">
      <alignment vertical="center"/>
    </xf>
    <xf numFmtId="0" fontId="36" fillId="0" borderId="0" xfId="44" applyFont="1">
      <alignment vertical="center"/>
    </xf>
    <xf numFmtId="0" fontId="5" fillId="0" borderId="91" xfId="44" applyBorder="1">
      <alignment vertical="center"/>
    </xf>
    <xf numFmtId="0" fontId="5" fillId="0" borderId="39" xfId="44" applyBorder="1">
      <alignment vertical="center"/>
    </xf>
    <xf numFmtId="0" fontId="5" fillId="0" borderId="44" xfId="44" applyBorder="1">
      <alignment vertical="center"/>
    </xf>
    <xf numFmtId="0" fontId="59" fillId="0" borderId="0" xfId="44" applyFont="1">
      <alignment vertical="center"/>
    </xf>
    <xf numFmtId="0" fontId="61" fillId="0" borderId="0" xfId="44" applyFont="1">
      <alignment vertical="center"/>
    </xf>
    <xf numFmtId="0" fontId="5" fillId="0" borderId="66" xfId="44" applyBorder="1">
      <alignment vertical="center"/>
    </xf>
    <xf numFmtId="0" fontId="5" fillId="0" borderId="15" xfId="44" applyBorder="1">
      <alignment vertical="center"/>
    </xf>
    <xf numFmtId="0" fontId="5" fillId="0" borderId="41" xfId="44" applyBorder="1">
      <alignment vertical="center"/>
    </xf>
    <xf numFmtId="0" fontId="5" fillId="27" borderId="0" xfId="44" applyFill="1">
      <alignment vertical="center"/>
    </xf>
    <xf numFmtId="0" fontId="25" fillId="0" borderId="61" xfId="44" applyFont="1" applyBorder="1">
      <alignment vertical="center"/>
    </xf>
    <xf numFmtId="3" fontId="62" fillId="0" borderId="14" xfId="44" applyNumberFormat="1" applyFont="1" applyBorder="1">
      <alignment vertical="center"/>
    </xf>
    <xf numFmtId="0" fontId="5" fillId="0" borderId="12" xfId="44" applyBorder="1">
      <alignment vertical="center"/>
    </xf>
    <xf numFmtId="0" fontId="62" fillId="0" borderId="15" xfId="44" applyFont="1" applyBorder="1">
      <alignment vertical="center"/>
    </xf>
    <xf numFmtId="3" fontId="62" fillId="0" borderId="15" xfId="44" quotePrefix="1" applyNumberFormat="1" applyFont="1" applyBorder="1">
      <alignment vertical="center"/>
    </xf>
    <xf numFmtId="0" fontId="62" fillId="0" borderId="14" xfId="44" applyFont="1" applyBorder="1">
      <alignment vertical="center"/>
    </xf>
    <xf numFmtId="3" fontId="62" fillId="0" borderId="15" xfId="44" applyNumberFormat="1" applyFont="1" applyBorder="1">
      <alignment vertical="center"/>
    </xf>
    <xf numFmtId="0" fontId="5" fillId="0" borderId="0" xfId="44" quotePrefix="1">
      <alignment vertical="center"/>
    </xf>
    <xf numFmtId="0" fontId="62" fillId="0" borderId="0" xfId="44" applyFont="1">
      <alignment vertical="center"/>
    </xf>
    <xf numFmtId="0" fontId="30" fillId="0" borderId="0" xfId="44" applyFont="1">
      <alignment vertical="center"/>
    </xf>
    <xf numFmtId="0" fontId="62" fillId="0" borderId="14" xfId="44" applyFont="1" applyBorder="1" applyAlignment="1">
      <alignment horizontal="right" vertical="center"/>
    </xf>
    <xf numFmtId="0" fontId="62" fillId="0" borderId="39" xfId="44" applyFont="1" applyBorder="1">
      <alignment vertical="center"/>
    </xf>
    <xf numFmtId="0" fontId="62" fillId="0" borderId="39" xfId="44" applyFont="1" applyBorder="1" applyAlignment="1">
      <alignment horizontal="right" vertical="center"/>
    </xf>
    <xf numFmtId="6" fontId="62" fillId="0" borderId="15" xfId="44" applyNumberFormat="1" applyFont="1" applyBorder="1">
      <alignment vertical="center"/>
    </xf>
    <xf numFmtId="0" fontId="61" fillId="0" borderId="0" xfId="44" applyFont="1" applyAlignment="1">
      <alignment horizontal="left" vertical="center"/>
    </xf>
    <xf numFmtId="3" fontId="62" fillId="0" borderId="14" xfId="44" applyNumberFormat="1" applyFont="1" applyBorder="1" applyAlignment="1">
      <alignment horizontal="right" vertical="center"/>
    </xf>
    <xf numFmtId="0" fontId="62" fillId="0" borderId="109" xfId="44" applyFont="1" applyBorder="1">
      <alignment vertical="center"/>
    </xf>
    <xf numFmtId="3" fontId="62" fillId="0" borderId="109" xfId="44" applyNumberFormat="1" applyFont="1" applyBorder="1">
      <alignment vertical="center"/>
    </xf>
    <xf numFmtId="0" fontId="25" fillId="0" borderId="0" xfId="44" applyFont="1" applyAlignment="1">
      <alignment horizontal="left" vertical="center"/>
    </xf>
    <xf numFmtId="0" fontId="63" fillId="0" borderId="0" xfId="44" applyFont="1" applyAlignment="1">
      <alignment horizontal="center" vertical="center" wrapText="1"/>
    </xf>
    <xf numFmtId="0" fontId="64" fillId="0" borderId="0" xfId="44" applyFont="1" applyAlignment="1">
      <alignment horizontal="justify" vertical="center" wrapText="1"/>
    </xf>
    <xf numFmtId="3" fontId="64" fillId="0" borderId="0" xfId="44" applyNumberFormat="1" applyFont="1" applyAlignment="1">
      <alignment horizontal="right" vertical="center" wrapText="1"/>
    </xf>
    <xf numFmtId="0" fontId="64" fillId="0" borderId="0" xfId="44" applyFont="1" applyAlignment="1">
      <alignment horizontal="right" vertical="center" wrapText="1"/>
    </xf>
    <xf numFmtId="0" fontId="65" fillId="0" borderId="0" xfId="44" applyFont="1">
      <alignment vertical="center"/>
    </xf>
    <xf numFmtId="3" fontId="65" fillId="0" borderId="0" xfId="44" applyNumberFormat="1" applyFont="1">
      <alignment vertical="center"/>
    </xf>
    <xf numFmtId="0" fontId="66" fillId="0" borderId="0" xfId="44" applyFont="1">
      <alignment vertical="center"/>
    </xf>
    <xf numFmtId="58" fontId="0" fillId="0" borderId="0" xfId="44" quotePrefix="1" applyNumberFormat="1" applyFo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49" applyFont="1" applyAlignment="1">
      <alignment horizontal="left" vertical="center"/>
    </xf>
    <xf numFmtId="0" fontId="52" fillId="0" borderId="0" xfId="49" applyFont="1" applyAlignment="1">
      <alignment horizontal="left" vertical="center"/>
    </xf>
    <xf numFmtId="0" fontId="28" fillId="0" borderId="0" xfId="49" applyFont="1" applyAlignment="1">
      <alignment horizontal="left"/>
    </xf>
    <xf numFmtId="0" fontId="28" fillId="0" borderId="0" xfId="49" applyFont="1"/>
    <xf numFmtId="0" fontId="28" fillId="0" borderId="0" xfId="49" applyFont="1" applyAlignment="1">
      <alignment horizontal="center"/>
    </xf>
    <xf numFmtId="49" fontId="28" fillId="0" borderId="0" xfId="49" applyNumberFormat="1" applyFont="1" applyAlignment="1">
      <alignment horizontal="left" vertical="center"/>
    </xf>
    <xf numFmtId="49" fontId="39" fillId="0" borderId="103" xfId="49" applyNumberFormat="1" applyFont="1" applyBorder="1" applyAlignment="1">
      <alignment horizontal="center" vertical="center"/>
    </xf>
    <xf numFmtId="49" fontId="39" fillId="0" borderId="106" xfId="49" applyNumberFormat="1" applyFont="1" applyBorder="1" applyAlignment="1">
      <alignment horizontal="center" vertical="center"/>
    </xf>
    <xf numFmtId="49" fontId="39" fillId="0" borderId="0" xfId="49" applyNumberFormat="1" applyFont="1" applyAlignment="1">
      <alignment vertical="center"/>
    </xf>
    <xf numFmtId="49" fontId="39" fillId="0" borderId="26" xfId="49" applyNumberFormat="1" applyFont="1" applyBorder="1" applyAlignment="1">
      <alignment vertical="center"/>
    </xf>
    <xf numFmtId="0" fontId="39" fillId="0" borderId="107" xfId="49" applyFont="1" applyBorder="1" applyAlignment="1">
      <alignment horizontal="center"/>
    </xf>
    <xf numFmtId="0" fontId="39" fillId="0" borderId="29" xfId="49" applyFont="1" applyBorder="1" applyAlignment="1">
      <alignment horizontal="center"/>
    </xf>
    <xf numFmtId="49" fontId="28" fillId="0" borderId="26" xfId="49" applyNumberFormat="1" applyFont="1" applyBorder="1" applyAlignment="1">
      <alignment horizontal="right" vertical="center"/>
    </xf>
    <xf numFmtId="0" fontId="28" fillId="0" borderId="0" xfId="49" applyFont="1" applyAlignment="1">
      <alignment horizontal="right" vertical="center"/>
    </xf>
    <xf numFmtId="0" fontId="28" fillId="0" borderId="26" xfId="49" applyFont="1" applyBorder="1" applyAlignment="1">
      <alignment horizontal="right" vertical="center"/>
    </xf>
    <xf numFmtId="49" fontId="28" fillId="0" borderId="0" xfId="49" applyNumberFormat="1" applyFont="1" applyAlignment="1">
      <alignment horizontal="center" vertical="center"/>
    </xf>
    <xf numFmtId="49" fontId="54" fillId="0" borderId="26" xfId="49" applyNumberFormat="1" applyFont="1" applyBorder="1" applyAlignment="1">
      <alignment horizontal="left" vertical="center"/>
    </xf>
    <xf numFmtId="49" fontId="54" fillId="0" borderId="0" xfId="49" applyNumberFormat="1" applyFont="1" applyAlignment="1">
      <alignment horizontal="left" vertical="center"/>
    </xf>
    <xf numFmtId="49" fontId="55" fillId="0" borderId="0" xfId="49" applyNumberFormat="1" applyFont="1" applyAlignment="1">
      <alignment horizontal="left" vertical="center"/>
    </xf>
    <xf numFmtId="49" fontId="55" fillId="0" borderId="26" xfId="49" applyNumberFormat="1" applyFont="1" applyBorder="1" applyAlignment="1">
      <alignment horizontal="left" vertical="center"/>
    </xf>
    <xf numFmtId="0" fontId="39" fillId="0" borderId="107" xfId="49" applyFont="1" applyBorder="1" applyAlignment="1">
      <alignment horizontal="center" vertical="center"/>
    </xf>
    <xf numFmtId="0" fontId="39" fillId="0" borderId="29" xfId="49" applyFont="1" applyBorder="1" applyAlignment="1">
      <alignment horizontal="center" vertical="center"/>
    </xf>
    <xf numFmtId="0" fontId="28" fillId="0" borderId="0" xfId="49" applyFont="1" applyAlignment="1">
      <alignment horizontal="distributed" vertical="center"/>
    </xf>
    <xf numFmtId="0" fontId="39" fillId="0" borderId="103" xfId="49" applyFont="1" applyBorder="1" applyAlignment="1">
      <alignment horizontal="center"/>
    </xf>
    <xf numFmtId="0" fontId="39" fillId="0" borderId="106" xfId="49" applyFont="1" applyBorder="1" applyAlignment="1">
      <alignment horizontal="center"/>
    </xf>
    <xf numFmtId="0" fontId="39" fillId="0" borderId="107" xfId="49" applyFont="1" applyBorder="1" applyAlignment="1">
      <alignment horizontal="center" vertical="top"/>
    </xf>
    <xf numFmtId="0" fontId="39" fillId="0" borderId="29" xfId="49" applyFont="1" applyBorder="1" applyAlignment="1">
      <alignment horizontal="center" vertical="top"/>
    </xf>
    <xf numFmtId="49" fontId="39" fillId="0" borderId="29" xfId="49" quotePrefix="1" applyNumberFormat="1" applyFont="1" applyBorder="1" applyAlignment="1">
      <alignment horizontal="center" vertical="center"/>
    </xf>
    <xf numFmtId="49" fontId="39" fillId="0" borderId="63" xfId="49" applyNumberFormat="1" applyFont="1" applyBorder="1" applyAlignment="1">
      <alignment horizontal="center" vertical="center"/>
    </xf>
    <xf numFmtId="49" fontId="56" fillId="0" borderId="26" xfId="49" applyNumberFormat="1" applyFont="1" applyBorder="1" applyAlignment="1">
      <alignment horizontal="left" vertical="center"/>
    </xf>
    <xf numFmtId="49" fontId="56" fillId="0" borderId="0" xfId="49" applyNumberFormat="1" applyFont="1" applyAlignment="1">
      <alignment horizontal="left" vertical="center"/>
    </xf>
    <xf numFmtId="0" fontId="28" fillId="0" borderId="0" xfId="49" applyFont="1" applyAlignment="1">
      <alignment horizontal="right"/>
    </xf>
    <xf numFmtId="49" fontId="39" fillId="0" borderId="29" xfId="49" applyNumberFormat="1" applyFont="1" applyBorder="1" applyAlignment="1">
      <alignment horizontal="center" vertical="center"/>
    </xf>
    <xf numFmtId="49" fontId="49" fillId="0" borderId="26" xfId="49" applyNumberFormat="1" applyFont="1" applyBorder="1" applyAlignment="1">
      <alignment horizontal="left" vertical="center"/>
    </xf>
    <xf numFmtId="49" fontId="49" fillId="0" borderId="0" xfId="49" applyNumberFormat="1" applyFont="1" applyAlignment="1">
      <alignment horizontal="left" vertical="center"/>
    </xf>
    <xf numFmtId="49" fontId="40" fillId="0" borderId="0" xfId="49" applyNumberFormat="1" applyFont="1" applyAlignment="1">
      <alignment horizontal="left" vertical="center"/>
    </xf>
    <xf numFmtId="49" fontId="40" fillId="0" borderId="26" xfId="49" applyNumberFormat="1" applyFont="1" applyBorder="1" applyAlignment="1">
      <alignment horizontal="left" vertical="center"/>
    </xf>
    <xf numFmtId="0" fontId="28" fillId="0" borderId="0" xfId="49" applyFont="1" applyAlignment="1">
      <alignment horizontal="left" vertical="top" wrapText="1"/>
    </xf>
    <xf numFmtId="0" fontId="39" fillId="0" borderId="0" xfId="49" applyFont="1" applyAlignment="1">
      <alignment horizontal="center"/>
    </xf>
    <xf numFmtId="49" fontId="28" fillId="0" borderId="26" xfId="49" applyNumberFormat="1" applyFont="1" applyBorder="1" applyAlignment="1">
      <alignment horizontal="left" vertical="center"/>
    </xf>
    <xf numFmtId="18" fontId="39" fillId="0" borderId="26" xfId="49" quotePrefix="1" applyNumberFormat="1" applyFont="1" applyBorder="1" applyAlignment="1">
      <alignment horizontal="center"/>
    </xf>
    <xf numFmtId="18" fontId="39" fillId="0" borderId="103" xfId="49" quotePrefix="1" applyNumberFormat="1" applyFont="1" applyBorder="1" applyAlignment="1">
      <alignment horizontal="center"/>
    </xf>
    <xf numFmtId="18" fontId="39" fillId="0" borderId="108" xfId="49" quotePrefix="1" applyNumberFormat="1" applyFont="1" applyBorder="1" applyAlignment="1">
      <alignment horizontal="center"/>
    </xf>
    <xf numFmtId="18" fontId="39" fillId="0" borderId="106" xfId="49" quotePrefix="1" applyNumberFormat="1" applyFont="1" applyBorder="1" applyAlignment="1">
      <alignment horizontal="center"/>
    </xf>
    <xf numFmtId="49" fontId="39" fillId="0" borderId="0" xfId="49" applyNumberFormat="1" applyFont="1" applyAlignment="1">
      <alignment horizontal="left" vertical="center"/>
    </xf>
    <xf numFmtId="49" fontId="39" fillId="0" borderId="26" xfId="49" applyNumberFormat="1" applyFont="1" applyBorder="1" applyAlignment="1">
      <alignment horizontal="left" vertical="center"/>
    </xf>
    <xf numFmtId="18" fontId="39" fillId="0" borderId="104" xfId="49" quotePrefix="1" applyNumberFormat="1" applyFont="1" applyBorder="1" applyAlignment="1">
      <alignment horizontal="center"/>
    </xf>
    <xf numFmtId="18" fontId="39" fillId="0" borderId="107" xfId="49" quotePrefix="1" applyNumberFormat="1" applyFont="1" applyBorder="1" applyAlignment="1">
      <alignment horizontal="center"/>
    </xf>
    <xf numFmtId="18" fontId="39" fillId="0" borderId="0" xfId="49" quotePrefix="1" applyNumberFormat="1" applyFont="1" applyAlignment="1">
      <alignment horizontal="center"/>
    </xf>
    <xf numFmtId="18" fontId="39" fillId="0" borderId="29" xfId="49" quotePrefix="1" applyNumberFormat="1" applyFont="1" applyBorder="1" applyAlignment="1">
      <alignment horizontal="center"/>
    </xf>
    <xf numFmtId="0" fontId="28" fillId="0" borderId="0" xfId="45" applyFont="1" applyAlignment="1">
      <alignment horizontal="center" vertical="center"/>
    </xf>
    <xf numFmtId="0" fontId="28" fillId="0" borderId="13" xfId="45" applyFont="1" applyBorder="1" applyAlignment="1">
      <alignment horizontal="center" vertical="center"/>
    </xf>
    <xf numFmtId="0" fontId="5" fillId="0" borderId="29" xfId="45" quotePrefix="1" applyBorder="1" applyAlignment="1">
      <alignment horizontal="center" vertical="center" textRotation="180"/>
    </xf>
    <xf numFmtId="0" fontId="28" fillId="0" borderId="66" xfId="45" applyFont="1" applyBorder="1" applyAlignment="1">
      <alignment horizontal="center" vertical="center"/>
    </xf>
    <xf numFmtId="0" fontId="28" fillId="0" borderId="41" xfId="45" applyFont="1" applyBorder="1" applyAlignment="1">
      <alignment horizontal="center" vertical="center"/>
    </xf>
    <xf numFmtId="0" fontId="28" fillId="0" borderId="101" xfId="45" applyFont="1" applyBorder="1" applyAlignment="1">
      <alignment horizontal="center" vertical="center"/>
    </xf>
    <xf numFmtId="0" fontId="28" fillId="0" borderId="54" xfId="45" applyFont="1" applyBorder="1" applyAlignment="1">
      <alignment horizontal="center" vertical="center"/>
    </xf>
    <xf numFmtId="0" fontId="28" fillId="0" borderId="63" xfId="45" applyFont="1" applyBorder="1" applyAlignment="1">
      <alignment horizontal="center" vertical="center"/>
    </xf>
    <xf numFmtId="0" fontId="30" fillId="27" borderId="102" xfId="45" applyFont="1" applyFill="1" applyBorder="1" applyAlignment="1">
      <alignment horizontal="center" vertical="center"/>
    </xf>
    <xf numFmtId="0" fontId="30" fillId="27" borderId="55" xfId="45" applyFont="1" applyFill="1" applyBorder="1" applyAlignment="1">
      <alignment horizontal="center" vertical="center"/>
    </xf>
    <xf numFmtId="0" fontId="30" fillId="27" borderId="49" xfId="45" applyFont="1" applyFill="1" applyBorder="1" applyAlignment="1">
      <alignment horizontal="center" vertical="center"/>
    </xf>
    <xf numFmtId="0" fontId="36" fillId="0" borderId="84" xfId="45" applyFont="1" applyBorder="1">
      <alignment vertical="center"/>
    </xf>
    <xf numFmtId="0" fontId="36" fillId="0" borderId="68" xfId="45" applyFont="1" applyBorder="1">
      <alignment vertical="center"/>
    </xf>
    <xf numFmtId="31" fontId="5" fillId="0" borderId="68" xfId="45" applyNumberFormat="1" applyBorder="1" applyAlignment="1">
      <alignment horizontal="center" vertical="center"/>
    </xf>
    <xf numFmtId="0" fontId="28" fillId="0" borderId="0" xfId="45" applyFont="1" applyAlignment="1">
      <alignment horizontal="left" vertical="center"/>
    </xf>
    <xf numFmtId="0" fontId="27" fillId="0" borderId="0" xfId="45" applyFont="1" applyAlignment="1">
      <alignment horizontal="center" vertical="center"/>
    </xf>
    <xf numFmtId="0" fontId="27" fillId="0" borderId="54" xfId="45" applyFont="1" applyBorder="1" applyAlignment="1">
      <alignment horizontal="center" vertical="center"/>
    </xf>
    <xf numFmtId="0" fontId="29" fillId="0" borderId="50" xfId="45" applyFont="1" applyBorder="1" applyAlignment="1">
      <alignment horizontal="center" vertical="center"/>
    </xf>
    <xf numFmtId="0" fontId="28" fillId="0" borderId="50" xfId="45" applyFont="1" applyBorder="1" applyAlignment="1">
      <alignment horizontal="center" vertical="center"/>
    </xf>
    <xf numFmtId="0" fontId="28" fillId="0" borderId="85" xfId="45" applyFont="1" applyBorder="1" applyAlignment="1">
      <alignment horizontal="center" vertical="center"/>
    </xf>
    <xf numFmtId="0" fontId="29" fillId="0" borderId="86" xfId="45" applyFont="1" applyBorder="1" applyAlignment="1">
      <alignment horizontal="center" vertical="center"/>
    </xf>
    <xf numFmtId="0" fontId="29" fillId="0" borderId="85" xfId="45" applyFont="1" applyBorder="1" applyAlignment="1">
      <alignment horizontal="center" vertical="center"/>
    </xf>
    <xf numFmtId="0" fontId="29" fillId="0" borderId="65" xfId="45" applyFont="1" applyBorder="1" applyAlignment="1">
      <alignment horizontal="center" vertical="center"/>
    </xf>
    <xf numFmtId="0" fontId="29" fillId="0" borderId="0" xfId="45" applyFont="1" applyAlignment="1">
      <alignment horizontal="center" vertical="center"/>
    </xf>
    <xf numFmtId="0" fontId="29" fillId="0" borderId="13" xfId="45" applyFont="1" applyBorder="1" applyAlignment="1">
      <alignment horizontal="center" vertical="center"/>
    </xf>
    <xf numFmtId="0" fontId="29" fillId="0" borderId="87" xfId="45" applyFont="1" applyBorder="1" applyAlignment="1">
      <alignment horizontal="center" vertical="center"/>
    </xf>
    <xf numFmtId="0" fontId="29" fillId="0" borderId="88" xfId="45" applyFont="1" applyBorder="1" applyAlignment="1">
      <alignment horizontal="center" vertical="center"/>
    </xf>
    <xf numFmtId="0" fontId="29" fillId="0" borderId="89" xfId="45" applyFont="1" applyBorder="1" applyAlignment="1">
      <alignment horizontal="center" vertical="center"/>
    </xf>
    <xf numFmtId="0" fontId="29" fillId="0" borderId="57" xfId="45" applyFont="1" applyBorder="1" applyAlignment="1">
      <alignment horizontal="center" vertical="center"/>
    </xf>
    <xf numFmtId="0" fontId="29" fillId="0" borderId="29" xfId="45" applyFont="1" applyBorder="1" applyAlignment="1">
      <alignment horizontal="center" vertical="center"/>
    </xf>
    <xf numFmtId="0" fontId="29" fillId="0" borderId="90" xfId="45" applyFont="1" applyBorder="1" applyAlignment="1">
      <alignment horizontal="center" vertical="center"/>
    </xf>
    <xf numFmtId="0" fontId="30" fillId="0" borderId="88" xfId="45" applyFont="1" applyBorder="1" applyAlignment="1">
      <alignment horizontal="center" vertical="center"/>
    </xf>
    <xf numFmtId="0" fontId="30" fillId="0" borderId="89" xfId="45" applyFont="1" applyBorder="1" applyAlignment="1">
      <alignment horizontal="center" vertical="center"/>
    </xf>
    <xf numFmtId="0" fontId="30" fillId="0" borderId="87" xfId="45" applyFont="1" applyBorder="1" applyAlignment="1">
      <alignment horizontal="center" vertical="center"/>
    </xf>
    <xf numFmtId="0" fontId="31" fillId="0" borderId="14" xfId="44" applyFont="1" applyBorder="1" applyAlignment="1">
      <alignment horizontal="left" vertical="center"/>
    </xf>
    <xf numFmtId="0" fontId="31" fillId="0" borderId="12" xfId="44" applyFont="1" applyBorder="1" applyAlignment="1">
      <alignment horizontal="left" vertical="center"/>
    </xf>
    <xf numFmtId="177" fontId="32" fillId="0" borderId="15" xfId="44" applyNumberFormat="1" applyFont="1" applyBorder="1" applyAlignment="1">
      <alignment horizontal="left" vertical="center"/>
    </xf>
    <xf numFmtId="177" fontId="32" fillId="0" borderId="97" xfId="44" applyNumberFormat="1" applyFont="1" applyBorder="1" applyAlignment="1">
      <alignment horizontal="left" vertical="center"/>
    </xf>
    <xf numFmtId="0" fontId="31" fillId="24" borderId="15" xfId="44" applyFont="1" applyFill="1" applyBorder="1" applyAlignment="1">
      <alignment horizontal="left" vertical="center"/>
    </xf>
    <xf numFmtId="0" fontId="31" fillId="24" borderId="41" xfId="44" applyFont="1" applyFill="1" applyBorder="1" applyAlignment="1">
      <alignment horizontal="left" vertical="center"/>
    </xf>
    <xf numFmtId="0" fontId="5" fillId="0" borderId="0" xfId="44" quotePrefix="1" applyAlignment="1">
      <alignment horizontal="center" vertical="center"/>
    </xf>
    <xf numFmtId="0" fontId="5" fillId="0" borderId="0" xfId="44" applyAlignment="1">
      <alignment horizontal="center" vertical="center"/>
    </xf>
    <xf numFmtId="0" fontId="29" fillId="0" borderId="0" xfId="44" applyFont="1" applyAlignment="1">
      <alignment horizontal="left" vertical="center"/>
    </xf>
    <xf numFmtId="0" fontId="44" fillId="0" borderId="0" xfId="44" applyFont="1" applyAlignment="1">
      <alignment horizontal="center" vertical="center"/>
    </xf>
    <xf numFmtId="58" fontId="0" fillId="0" borderId="0" xfId="44" applyNumberFormat="1" applyFont="1" applyAlignment="1">
      <alignment horizontal="left" vertical="center"/>
    </xf>
    <xf numFmtId="58" fontId="5" fillId="0" borderId="0" xfId="44" applyNumberFormat="1" applyAlignment="1">
      <alignment horizontal="left" vertical="center"/>
    </xf>
    <xf numFmtId="0" fontId="28" fillId="0" borderId="14" xfId="44" applyFont="1" applyBorder="1" applyAlignment="1">
      <alignment horizontal="center" vertical="center"/>
    </xf>
    <xf numFmtId="0" fontId="28" fillId="0" borderId="12" xfId="44" applyFont="1" applyBorder="1" applyAlignment="1">
      <alignment horizontal="center" vertical="center"/>
    </xf>
    <xf numFmtId="0" fontId="27" fillId="24" borderId="95" xfId="44" applyFont="1" applyFill="1" applyBorder="1" applyAlignment="1">
      <alignment horizontal="center" vertical="center"/>
    </xf>
    <xf numFmtId="0" fontId="28" fillId="24" borderId="12" xfId="44" applyFont="1" applyFill="1" applyBorder="1" applyAlignment="1">
      <alignment horizontal="center" vertical="center"/>
    </xf>
    <xf numFmtId="0" fontId="27" fillId="24" borderId="98" xfId="44" applyFont="1" applyFill="1" applyBorder="1" applyAlignment="1">
      <alignment horizontal="left" vertical="center"/>
    </xf>
    <xf numFmtId="0" fontId="27" fillId="24" borderId="41" xfId="44" applyFont="1" applyFill="1" applyBorder="1" applyAlignment="1">
      <alignment horizontal="left" vertical="center"/>
    </xf>
    <xf numFmtId="0" fontId="27" fillId="0" borderId="14" xfId="44" quotePrefix="1" applyFont="1" applyBorder="1" applyAlignment="1">
      <alignment horizontal="left" vertical="center"/>
    </xf>
    <xf numFmtId="0" fontId="27" fillId="0" borderId="94" xfId="44" quotePrefix="1" applyFont="1" applyBorder="1" applyAlignment="1">
      <alignment horizontal="left" vertical="center"/>
    </xf>
    <xf numFmtId="0" fontId="31" fillId="24" borderId="14" xfId="44" applyFont="1" applyFill="1" applyBorder="1" applyAlignment="1">
      <alignment horizontal="left" vertical="center"/>
    </xf>
    <xf numFmtId="0" fontId="31" fillId="24" borderId="12" xfId="44" applyFont="1" applyFill="1" applyBorder="1" applyAlignment="1">
      <alignment horizontal="left" vertical="center"/>
    </xf>
    <xf numFmtId="0" fontId="5" fillId="24" borderId="0" xfId="44" applyFill="1" applyAlignment="1">
      <alignment horizontal="center" vertical="center"/>
    </xf>
    <xf numFmtId="0" fontId="5" fillId="0" borderId="38" xfId="44" applyBorder="1" applyAlignment="1">
      <alignment horizontal="center" vertical="center"/>
    </xf>
    <xf numFmtId="0" fontId="5" fillId="0" borderId="55" xfId="44" applyBorder="1" applyAlignment="1">
      <alignment horizontal="center" vertical="center"/>
    </xf>
    <xf numFmtId="0" fontId="5" fillId="0" borderId="49" xfId="44" applyBorder="1" applyAlignment="1">
      <alignment horizontal="center" vertical="center"/>
    </xf>
    <xf numFmtId="0" fontId="5" fillId="0" borderId="56" xfId="44" applyBorder="1" applyAlignment="1">
      <alignment horizontal="center" vertical="center"/>
    </xf>
    <xf numFmtId="0" fontId="5" fillId="0" borderId="85" xfId="44" applyBorder="1" applyAlignment="1">
      <alignment horizontal="center" vertical="center"/>
    </xf>
    <xf numFmtId="0" fontId="5" fillId="0" borderId="26" xfId="44" applyBorder="1" applyAlignment="1">
      <alignment horizontal="center" vertical="center"/>
    </xf>
    <xf numFmtId="0" fontId="5" fillId="0" borderId="13" xfId="44" applyBorder="1" applyAlignment="1">
      <alignment horizontal="center" vertical="center"/>
    </xf>
    <xf numFmtId="0" fontId="5" fillId="0" borderId="62" xfId="44" applyBorder="1" applyAlignment="1">
      <alignment horizontal="center" vertical="center"/>
    </xf>
    <xf numFmtId="0" fontId="5" fillId="0" borderId="41" xfId="44" applyBorder="1" applyAlignment="1">
      <alignment horizontal="center" vertical="center"/>
    </xf>
    <xf numFmtId="0" fontId="5" fillId="0" borderId="92" xfId="44" applyBorder="1" applyAlignment="1">
      <alignment horizontal="center" vertical="center"/>
    </xf>
    <xf numFmtId="0" fontId="5" fillId="0" borderId="65" xfId="44" applyBorder="1" applyAlignment="1">
      <alignment horizontal="center" vertical="center"/>
    </xf>
    <xf numFmtId="0" fontId="5" fillId="0" borderId="66" xfId="44" applyBorder="1" applyAlignment="1">
      <alignment horizontal="center" vertical="center"/>
    </xf>
    <xf numFmtId="0" fontId="5" fillId="0" borderId="93" xfId="44" applyBorder="1" applyAlignment="1">
      <alignment horizontal="center" vertical="center"/>
    </xf>
    <xf numFmtId="0" fontId="5" fillId="0" borderId="58" xfId="44" applyBorder="1" applyAlignment="1">
      <alignment horizontal="center" vertical="center"/>
    </xf>
    <xf numFmtId="0" fontId="5" fillId="0" borderId="59" xfId="44" applyBorder="1" applyAlignment="1">
      <alignment horizontal="center" vertical="center"/>
    </xf>
    <xf numFmtId="0" fontId="0" fillId="24" borderId="0" xfId="44" applyFont="1" applyFill="1" applyAlignment="1">
      <alignment horizontal="left" vertical="center"/>
    </xf>
    <xf numFmtId="0" fontId="5" fillId="24" borderId="0" xfId="44" applyFill="1" applyAlignment="1">
      <alignment horizontal="left" vertical="center"/>
    </xf>
    <xf numFmtId="0" fontId="5" fillId="24" borderId="56" xfId="44" applyFill="1" applyBorder="1" applyAlignment="1">
      <alignment horizontal="center" vertical="center"/>
    </xf>
    <xf numFmtId="0" fontId="5" fillId="24" borderId="85" xfId="44" applyFill="1" applyBorder="1" applyAlignment="1">
      <alignment horizontal="center" vertical="center"/>
    </xf>
    <xf numFmtId="0" fontId="5" fillId="24" borderId="26" xfId="44" applyFill="1" applyBorder="1" applyAlignment="1">
      <alignment horizontal="center" vertical="center"/>
    </xf>
    <xf numFmtId="0" fontId="5" fillId="24" borderId="13" xfId="44" applyFill="1" applyBorder="1" applyAlignment="1">
      <alignment horizontal="center" vertical="center"/>
    </xf>
    <xf numFmtId="0" fontId="5" fillId="24" borderId="62" xfId="44" applyFill="1" applyBorder="1" applyAlignment="1">
      <alignment horizontal="center" vertical="center"/>
    </xf>
    <xf numFmtId="0" fontId="5" fillId="24" borderId="41" xfId="44" applyFill="1" applyBorder="1" applyAlignment="1">
      <alignment horizontal="center" vertical="center"/>
    </xf>
    <xf numFmtId="0" fontId="5" fillId="24" borderId="92" xfId="44" applyFill="1" applyBorder="1" applyAlignment="1">
      <alignment horizontal="center" vertical="center"/>
    </xf>
    <xf numFmtId="0" fontId="5" fillId="24" borderId="27" xfId="44" applyFill="1" applyBorder="1" applyAlignment="1">
      <alignment horizontal="center" vertical="center"/>
    </xf>
    <xf numFmtId="0" fontId="5" fillId="24" borderId="67" xfId="44" applyFill="1" applyBorder="1" applyAlignment="1">
      <alignment horizontal="center" vertical="center"/>
    </xf>
    <xf numFmtId="0" fontId="5" fillId="24" borderId="93" xfId="44" applyFill="1" applyBorder="1" applyAlignment="1">
      <alignment horizontal="center" vertical="center"/>
    </xf>
    <xf numFmtId="0" fontId="5" fillId="24" borderId="58" xfId="44" applyFill="1" applyBorder="1" applyAlignment="1">
      <alignment horizontal="center" vertical="center"/>
    </xf>
    <xf numFmtId="0" fontId="5" fillId="24" borderId="59" xfId="44" applyFill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0" fontId="5" fillId="24" borderId="50" xfId="44" applyFill="1" applyBorder="1" applyAlignment="1">
      <alignment horizontal="center" vertical="center"/>
    </xf>
    <xf numFmtId="0" fontId="5" fillId="24" borderId="57" xfId="44" applyFill="1" applyBorder="1" applyAlignment="1">
      <alignment horizontal="center" vertical="center"/>
    </xf>
    <xf numFmtId="0" fontId="5" fillId="24" borderId="38" xfId="44" applyFill="1" applyBorder="1" applyAlignment="1">
      <alignment horizontal="center" vertical="center"/>
    </xf>
    <xf numFmtId="0" fontId="5" fillId="24" borderId="55" xfId="44" applyFill="1" applyBorder="1" applyAlignment="1">
      <alignment horizontal="center" vertical="center"/>
    </xf>
    <xf numFmtId="0" fontId="5" fillId="24" borderId="49" xfId="44" applyFill="1" applyBorder="1" applyAlignment="1">
      <alignment horizontal="center" vertical="center"/>
    </xf>
    <xf numFmtId="0" fontId="36" fillId="0" borderId="0" xfId="44" applyFont="1" applyAlignment="1">
      <alignment horizontal="center" vertical="center"/>
    </xf>
    <xf numFmtId="0" fontId="5" fillId="0" borderId="65" xfId="44" applyBorder="1" applyAlignment="1">
      <alignment horizontal="left" vertical="center"/>
    </xf>
    <xf numFmtId="0" fontId="5" fillId="0" borderId="0" xfId="44" applyAlignment="1">
      <alignment horizontal="left" vertical="center"/>
    </xf>
    <xf numFmtId="0" fontId="5" fillId="0" borderId="13" xfId="44" applyBorder="1" applyAlignment="1">
      <alignment horizontal="left" vertical="center"/>
    </xf>
    <xf numFmtId="0" fontId="5" fillId="0" borderId="65" xfId="44" quotePrefix="1" applyBorder="1" applyAlignment="1">
      <alignment horizontal="left" vertical="center"/>
    </xf>
    <xf numFmtId="0" fontId="5" fillId="0" borderId="0" xfId="44" quotePrefix="1" applyAlignment="1">
      <alignment horizontal="left" vertical="center"/>
    </xf>
    <xf numFmtId="0" fontId="5" fillId="0" borderId="13" xfId="44" quotePrefix="1" applyBorder="1" applyAlignment="1">
      <alignment horizontal="left" vertical="center"/>
    </xf>
  </cellXfs>
  <cellStyles count="7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C000000}"/>
    <cellStyle name="ハイパーリンク 2 2" xfId="29" xr:uid="{00000000-0005-0000-0000-00001D000000}"/>
    <cellStyle name="ハイパーリンク 2 3" xfId="73" xr:uid="{7F67C7FB-644C-4D58-8012-8B72C85DE51B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52" xr:uid="{00000000-0005-0000-0000-000023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 xr:uid="{00000000-0005-0000-0000-00002B000000}"/>
    <cellStyle name="通貨 2 2" xfId="60" xr:uid="{00000000-0005-0000-0000-00002C000000}"/>
    <cellStyle name="入力" xfId="43" builtinId="20" customBuiltin="1"/>
    <cellStyle name="標準" xfId="0" builtinId="0"/>
    <cellStyle name="標準 10" xfId="53" xr:uid="{00000000-0005-0000-0000-00002F000000}"/>
    <cellStyle name="標準 10 2" xfId="61" xr:uid="{00000000-0005-0000-0000-000030000000}"/>
    <cellStyle name="標準 11" xfId="54" xr:uid="{00000000-0005-0000-0000-000031000000}"/>
    <cellStyle name="標準 11 2" xfId="62" xr:uid="{00000000-0005-0000-0000-000032000000}"/>
    <cellStyle name="標準 12" xfId="67" xr:uid="{00000000-0005-0000-0000-000033000000}"/>
    <cellStyle name="標準 13" xfId="66" xr:uid="{00000000-0005-0000-0000-000034000000}"/>
    <cellStyle name="標準 14" xfId="68" xr:uid="{00000000-0005-0000-0000-000035000000}"/>
    <cellStyle name="標準 15" xfId="69" xr:uid="{00000000-0005-0000-0000-000036000000}"/>
    <cellStyle name="標準 15 2" xfId="70" xr:uid="{00000000-0005-0000-0000-000037000000}"/>
    <cellStyle name="標準 15 2 2" xfId="71" xr:uid="{00000000-0005-0000-0000-000038000000}"/>
    <cellStyle name="標準 15 2 2 2" xfId="72" xr:uid="{00000000-0005-0000-0000-000039000000}"/>
    <cellStyle name="標準 16" xfId="74" xr:uid="{5534DD40-08E3-49C7-846A-0E728D2519A2}"/>
    <cellStyle name="標準 2" xfId="44" xr:uid="{00000000-0005-0000-0000-00003A000000}"/>
    <cellStyle name="標準 2 2" xfId="45" xr:uid="{00000000-0005-0000-0000-00003B000000}"/>
    <cellStyle name="標準 3" xfId="46" xr:uid="{00000000-0005-0000-0000-00003C000000}"/>
    <cellStyle name="標準 3 2" xfId="55" xr:uid="{00000000-0005-0000-0000-00003D000000}"/>
    <cellStyle name="標準 3 3" xfId="56" xr:uid="{00000000-0005-0000-0000-00003E000000}"/>
    <cellStyle name="標準 4" xfId="47" xr:uid="{00000000-0005-0000-0000-00003F000000}"/>
    <cellStyle name="標準 4 2" xfId="57" xr:uid="{00000000-0005-0000-0000-000040000000}"/>
    <cellStyle name="標準 4 2 2" xfId="63" xr:uid="{00000000-0005-0000-0000-000041000000}"/>
    <cellStyle name="標準 5" xfId="48" xr:uid="{00000000-0005-0000-0000-000042000000}"/>
    <cellStyle name="標準 6" xfId="49" xr:uid="{00000000-0005-0000-0000-000043000000}"/>
    <cellStyle name="標準 7" xfId="58" xr:uid="{00000000-0005-0000-0000-000044000000}"/>
    <cellStyle name="標準 7 2" xfId="64" xr:uid="{00000000-0005-0000-0000-000045000000}"/>
    <cellStyle name="標準 8" xfId="50" xr:uid="{00000000-0005-0000-0000-000046000000}"/>
    <cellStyle name="標準 9" xfId="59" xr:uid="{00000000-0005-0000-0000-000047000000}"/>
    <cellStyle name="標準 9 2" xfId="65" xr:uid="{00000000-0005-0000-0000-000048000000}"/>
    <cellStyle name="標準_決算書" xfId="75" xr:uid="{8CCF43FD-AA04-4ED5-B39B-2ABF8FF93551}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95251</xdr:colOff>
      <xdr:row>34</xdr:row>
      <xdr:rowOff>0</xdr:rowOff>
    </xdr:from>
    <xdr:to>
      <xdr:col>10</xdr:col>
      <xdr:colOff>584201</xdr:colOff>
      <xdr:row>45</xdr:row>
      <xdr:rowOff>158750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D44ACDE-A30F-40DA-9EFF-B8C194B57A09}"/>
            </a:ext>
          </a:extLst>
        </xdr:cNvPr>
        <xdr:cNvSpPr/>
      </xdr:nvSpPr>
      <xdr:spPr>
        <a:xfrm>
          <a:off x="4470401" y="6311900"/>
          <a:ext cx="2076450" cy="2044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リーグ戦参加費カテゴリー別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内訳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４０－１：１０試合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４０－２：１１試合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４０ー３・４：９試合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５０－１・２：１０試合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５０－３：９試合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６０－１：１１試合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６０－２：１０試合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７０－：１１試合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228600</xdr:colOff>
      <xdr:row>1</xdr:row>
      <xdr:rowOff>38100</xdr:rowOff>
    </xdr:from>
    <xdr:ext cx="1069975" cy="1089025"/>
    <xdr:pic>
      <xdr:nvPicPr>
        <xdr:cNvPr id="3" name="image" descr="https://kssl.or.jp/wp-content/uploads/2020/08/logo_200px.jpg">
          <a:extLst>
            <a:ext uri="{FF2B5EF4-FFF2-40B4-BE49-F238E27FC236}">
              <a16:creationId xmlns:a16="http://schemas.microsoft.com/office/drawing/2014/main" id="{53233D12-9B8F-4D22-9479-314DC223AE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850" y="203200"/>
          <a:ext cx="1069975" cy="1089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opLeftCell="A4" zoomScale="85" zoomScaleNormal="85" workbookViewId="0">
      <selection activeCell="S8" sqref="S8"/>
    </sheetView>
  </sheetViews>
  <sheetFormatPr defaultColWidth="5.625" defaultRowHeight="13.5" x14ac:dyDescent="0.15"/>
  <cols>
    <col min="9" max="9" width="12.875" customWidth="1"/>
    <col min="17" max="17" width="0.25" customWidth="1"/>
  </cols>
  <sheetData>
    <row r="1" spans="1:25" ht="18" customHeight="1" x14ac:dyDescent="0.15">
      <c r="A1" t="s">
        <v>178</v>
      </c>
      <c r="O1" t="s">
        <v>159</v>
      </c>
    </row>
    <row r="2" spans="1:25" ht="18" customHeight="1" x14ac:dyDescent="0.15">
      <c r="C2" s="2" t="s">
        <v>377</v>
      </c>
      <c r="D2" s="2"/>
      <c r="E2" s="2"/>
      <c r="F2" s="2"/>
      <c r="G2" s="2"/>
    </row>
    <row r="3" spans="1:25" ht="13.5" customHeight="1" x14ac:dyDescent="0.15"/>
    <row r="4" spans="1:25" ht="13.5" customHeight="1" x14ac:dyDescent="0.15">
      <c r="A4" t="s">
        <v>437</v>
      </c>
    </row>
    <row r="5" spans="1:25" ht="13.5" customHeight="1" x14ac:dyDescent="0.15">
      <c r="A5" t="s">
        <v>378</v>
      </c>
    </row>
    <row r="6" spans="1:25" ht="13.5" customHeight="1" x14ac:dyDescent="0.15">
      <c r="A6" t="s">
        <v>0</v>
      </c>
    </row>
    <row r="7" spans="1:25" ht="13.5" customHeight="1" x14ac:dyDescent="0.15"/>
    <row r="8" spans="1:25" ht="13.5" customHeight="1" x14ac:dyDescent="0.15">
      <c r="A8" s="3" t="s">
        <v>256</v>
      </c>
    </row>
    <row r="9" spans="1:25" ht="13.5" customHeight="1" x14ac:dyDescent="0.15">
      <c r="A9" s="3"/>
    </row>
    <row r="10" spans="1:25" ht="13.5" customHeight="1" x14ac:dyDescent="0.15">
      <c r="A10" s="1" t="s">
        <v>166</v>
      </c>
    </row>
    <row r="11" spans="1:25" ht="13.5" customHeight="1" x14ac:dyDescent="0.15">
      <c r="A11" s="106"/>
      <c r="B11" s="107"/>
      <c r="C11" s="103" t="s">
        <v>67</v>
      </c>
      <c r="D11" s="104"/>
      <c r="E11" s="105"/>
      <c r="F11" s="103" t="s">
        <v>208</v>
      </c>
      <c r="G11" s="104"/>
      <c r="H11" s="104"/>
      <c r="I11" s="103" t="s">
        <v>162</v>
      </c>
      <c r="J11" s="104"/>
      <c r="K11" s="104"/>
      <c r="L11" s="104"/>
      <c r="M11" s="104"/>
      <c r="N11" s="104"/>
      <c r="O11" s="105"/>
      <c r="P11" s="108"/>
      <c r="Q11" s="1"/>
      <c r="R11" s="1"/>
      <c r="S11" s="1"/>
      <c r="T11" s="1"/>
      <c r="U11" s="1"/>
      <c r="V11" s="1"/>
      <c r="W11" s="1"/>
      <c r="X11" s="1"/>
      <c r="Y11" s="1"/>
    </row>
    <row r="12" spans="1:25" ht="13.5" customHeight="1" x14ac:dyDescent="0.15">
      <c r="A12" s="103" t="s">
        <v>163</v>
      </c>
      <c r="B12" s="105"/>
      <c r="C12" s="103" t="s">
        <v>267</v>
      </c>
      <c r="D12" s="104"/>
      <c r="E12" s="103"/>
      <c r="F12" s="103" t="s">
        <v>268</v>
      </c>
      <c r="G12" s="104"/>
      <c r="H12" s="104"/>
      <c r="I12" s="103" t="s">
        <v>269</v>
      </c>
      <c r="J12" s="104"/>
      <c r="K12" s="103" t="s">
        <v>235</v>
      </c>
      <c r="L12" s="105"/>
      <c r="M12" s="104"/>
      <c r="N12" s="104"/>
      <c r="O12" s="105"/>
      <c r="P12" s="108"/>
      <c r="Q12" s="1"/>
      <c r="R12" s="1"/>
      <c r="S12" s="1"/>
      <c r="T12" s="1"/>
      <c r="U12" s="1"/>
      <c r="V12" s="1"/>
      <c r="W12" s="1"/>
      <c r="X12" s="1"/>
      <c r="Y12" s="1"/>
    </row>
    <row r="13" spans="1:25" ht="13.5" customHeight="1" x14ac:dyDescent="0.15">
      <c r="A13" s="103" t="s">
        <v>164</v>
      </c>
      <c r="B13" s="105"/>
      <c r="C13" s="103" t="s">
        <v>182</v>
      </c>
      <c r="D13" s="104"/>
      <c r="E13" s="103"/>
      <c r="F13" s="103" t="s">
        <v>270</v>
      </c>
      <c r="G13" s="104"/>
      <c r="H13" s="104"/>
      <c r="I13" s="103" t="s">
        <v>365</v>
      </c>
      <c r="J13" s="104"/>
      <c r="K13" s="103" t="s">
        <v>271</v>
      </c>
      <c r="L13" s="104"/>
      <c r="M13" s="104"/>
      <c r="N13" s="104"/>
      <c r="O13" s="105"/>
      <c r="P13" s="108"/>
      <c r="Q13" s="1"/>
      <c r="R13" s="1"/>
      <c r="S13" s="1"/>
      <c r="T13" s="1"/>
      <c r="U13" s="1"/>
      <c r="V13" s="1"/>
      <c r="W13" s="1"/>
      <c r="X13" s="1"/>
      <c r="Y13" s="1"/>
    </row>
    <row r="14" spans="1:25" ht="13.5" customHeight="1" x14ac:dyDescent="0.15">
      <c r="A14" s="103" t="s">
        <v>165</v>
      </c>
      <c r="B14" s="105"/>
      <c r="C14" s="103" t="s">
        <v>236</v>
      </c>
      <c r="D14" s="104"/>
      <c r="E14" s="103"/>
      <c r="F14" s="103" t="s">
        <v>272</v>
      </c>
      <c r="G14" s="104"/>
      <c r="H14" s="104"/>
      <c r="I14" s="103" t="s">
        <v>366</v>
      </c>
      <c r="J14" s="104"/>
      <c r="K14" s="103" t="s">
        <v>273</v>
      </c>
      <c r="L14" s="105"/>
      <c r="M14" s="104"/>
      <c r="N14" s="104"/>
      <c r="O14" s="105"/>
      <c r="P14" s="108"/>
      <c r="Q14" s="1"/>
      <c r="R14" s="1"/>
      <c r="S14" s="1"/>
      <c r="T14" s="1"/>
      <c r="U14" s="1"/>
      <c r="V14" s="1"/>
      <c r="W14" s="1"/>
      <c r="X14" s="1"/>
      <c r="Y14" s="1"/>
    </row>
    <row r="15" spans="1:25" ht="13.5" customHeight="1" x14ac:dyDescent="0.15">
      <c r="A15" s="103" t="s">
        <v>183</v>
      </c>
      <c r="B15" s="105"/>
      <c r="C15" s="103" t="s">
        <v>274</v>
      </c>
      <c r="D15" s="104"/>
      <c r="E15" s="105"/>
      <c r="F15" s="103" t="s">
        <v>184</v>
      </c>
      <c r="G15" s="104"/>
      <c r="H15" s="104"/>
      <c r="I15" s="103" t="s">
        <v>237</v>
      </c>
      <c r="J15" s="104"/>
      <c r="K15" s="103" t="s">
        <v>275</v>
      </c>
      <c r="L15" s="104"/>
      <c r="M15" s="104"/>
      <c r="N15" s="104"/>
      <c r="O15" s="105"/>
      <c r="P15" s="108"/>
      <c r="Q15" s="1"/>
    </row>
    <row r="16" spans="1:25" ht="13.5" customHeight="1" x14ac:dyDescent="0.15">
      <c r="A16" s="1"/>
      <c r="B16" s="156"/>
      <c r="C16" s="1"/>
    </row>
    <row r="17" spans="1:15" ht="13.5" customHeight="1" x14ac:dyDescent="0.15">
      <c r="A17" s="1"/>
    </row>
    <row r="18" spans="1:15" ht="13.5" customHeight="1" x14ac:dyDescent="0.15">
      <c r="A18" s="1" t="s">
        <v>47</v>
      </c>
    </row>
    <row r="19" spans="1:15" ht="13.5" customHeight="1" x14ac:dyDescent="0.15">
      <c r="A19" s="4"/>
      <c r="B19" t="s">
        <v>232</v>
      </c>
    </row>
    <row r="20" spans="1:15" ht="13.5" customHeight="1" x14ac:dyDescent="0.15">
      <c r="A20" s="4"/>
    </row>
    <row r="21" spans="1:15" ht="13.5" customHeight="1" x14ac:dyDescent="0.15">
      <c r="A21" s="1" t="s">
        <v>207</v>
      </c>
    </row>
    <row r="22" spans="1:15" x14ac:dyDescent="0.15">
      <c r="B22" t="s">
        <v>233</v>
      </c>
      <c r="E22" t="s">
        <v>258</v>
      </c>
      <c r="J22" t="s">
        <v>238</v>
      </c>
      <c r="O22" t="s">
        <v>259</v>
      </c>
    </row>
    <row r="23" spans="1:15" x14ac:dyDescent="0.15">
      <c r="B23" t="s">
        <v>233</v>
      </c>
      <c r="E23" t="s">
        <v>260</v>
      </c>
      <c r="J23" t="s">
        <v>238</v>
      </c>
      <c r="O23" t="s">
        <v>263</v>
      </c>
    </row>
    <row r="24" spans="1:15" x14ac:dyDescent="0.15">
      <c r="B24" t="s">
        <v>233</v>
      </c>
      <c r="E24" t="s">
        <v>261</v>
      </c>
      <c r="J24" t="s">
        <v>238</v>
      </c>
      <c r="O24" t="s">
        <v>367</v>
      </c>
    </row>
    <row r="26" spans="1:15" x14ac:dyDescent="0.15">
      <c r="B26" t="s">
        <v>234</v>
      </c>
      <c r="E26" t="s">
        <v>262</v>
      </c>
      <c r="J26" t="s">
        <v>238</v>
      </c>
    </row>
    <row r="27" spans="1:15" ht="13.5" customHeight="1" x14ac:dyDescent="0.15">
      <c r="A27" s="4"/>
    </row>
    <row r="28" spans="1:15" ht="13.5" customHeight="1" x14ac:dyDescent="0.15">
      <c r="A28" s="3" t="s">
        <v>257</v>
      </c>
    </row>
    <row r="29" spans="1:15" ht="13.5" customHeight="1" x14ac:dyDescent="0.15">
      <c r="A29" s="3" t="s">
        <v>46</v>
      </c>
      <c r="I29" t="s">
        <v>2</v>
      </c>
    </row>
    <row r="30" spans="1:15" ht="13.5" customHeight="1" x14ac:dyDescent="0.15">
      <c r="A30" s="3"/>
    </row>
    <row r="31" spans="1:15" ht="13.5" customHeight="1" x14ac:dyDescent="0.15">
      <c r="A31" s="1" t="s">
        <v>254</v>
      </c>
      <c r="I31" t="s">
        <v>2</v>
      </c>
    </row>
    <row r="32" spans="1:15" ht="13.5" customHeight="1" x14ac:dyDescent="0.15">
      <c r="A32" s="1"/>
    </row>
    <row r="33" spans="1:9" ht="13.5" customHeight="1" x14ac:dyDescent="0.15">
      <c r="A33" s="1" t="s">
        <v>74</v>
      </c>
    </row>
    <row r="34" spans="1:9" ht="13.5" customHeight="1" x14ac:dyDescent="0.15">
      <c r="A34" s="1"/>
      <c r="B34" t="s">
        <v>264</v>
      </c>
    </row>
    <row r="35" spans="1:9" ht="13.5" customHeight="1" x14ac:dyDescent="0.15">
      <c r="A35" s="1"/>
      <c r="B35" t="s">
        <v>382</v>
      </c>
    </row>
    <row r="36" spans="1:9" ht="13.5" customHeight="1" x14ac:dyDescent="0.15">
      <c r="A36" s="1"/>
      <c r="B36" t="s">
        <v>383</v>
      </c>
      <c r="I36" s="5"/>
    </row>
    <row r="37" spans="1:9" ht="15.6" customHeight="1" x14ac:dyDescent="0.15"/>
    <row r="38" spans="1:9" ht="13.5" customHeight="1" x14ac:dyDescent="0.15">
      <c r="B38" s="476" t="s">
        <v>1</v>
      </c>
      <c r="C38" s="476"/>
      <c r="D38" s="476"/>
    </row>
    <row r="39" spans="1:9" x14ac:dyDescent="0.15">
      <c r="B39" t="s">
        <v>266</v>
      </c>
    </row>
    <row r="40" spans="1:9" x14ac:dyDescent="0.15">
      <c r="B40" t="s">
        <v>265</v>
      </c>
    </row>
    <row r="41" spans="1:9" ht="13.5" customHeight="1" x14ac:dyDescent="0.15">
      <c r="B41" t="s">
        <v>438</v>
      </c>
    </row>
    <row r="42" spans="1:9" ht="13.5" customHeight="1" x14ac:dyDescent="0.15"/>
  </sheetData>
  <mergeCells count="1">
    <mergeCell ref="B38:D38"/>
  </mergeCells>
  <phoneticPr fontId="6"/>
  <pageMargins left="0.59" right="0.44" top="1" bottom="0.64" header="0.51200000000000001" footer="0.35"/>
  <pageSetup paperSize="9" scale="9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223A8-85E7-405E-8E94-BE2696142CE2}">
  <sheetPr>
    <pageSetUpPr fitToPage="1"/>
  </sheetPr>
  <dimension ref="A1:AG113"/>
  <sheetViews>
    <sheetView showGridLines="0" view="pageBreakPreview" topLeftCell="A10" zoomScaleNormal="100" zoomScaleSheetLayoutView="100" workbookViewId="0"/>
  </sheetViews>
  <sheetFormatPr defaultColWidth="9.875" defaultRowHeight="12" x14ac:dyDescent="0.15"/>
  <cols>
    <col min="1" max="1" width="2.125" style="109" customWidth="1"/>
    <col min="2" max="2" width="2" style="109" customWidth="1"/>
    <col min="3" max="6" width="2.125" style="109" customWidth="1"/>
    <col min="7" max="7" width="9.875" style="109"/>
    <col min="8" max="9" width="2.875" style="109" customWidth="1"/>
    <col min="10" max="19" width="2.125" style="109" customWidth="1"/>
    <col min="20" max="20" width="1.125" style="109" customWidth="1"/>
    <col min="21" max="31" width="2.125" style="109" customWidth="1"/>
    <col min="32" max="32" width="8.5" style="109" customWidth="1"/>
    <col min="33" max="33" width="9.375" style="109" customWidth="1"/>
    <col min="34" max="16384" width="9.875" style="109"/>
  </cols>
  <sheetData>
    <row r="1" spans="1:33" ht="18.75" customHeight="1" x14ac:dyDescent="0.15">
      <c r="G1" s="478" t="s">
        <v>282</v>
      </c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109" t="s">
        <v>364</v>
      </c>
    </row>
    <row r="2" spans="1:33" ht="12" customHeight="1" x14ac:dyDescent="0.15"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11"/>
      <c r="Z2" s="110"/>
      <c r="AA2" s="110"/>
      <c r="AB2" s="110"/>
      <c r="AC2" s="110"/>
      <c r="AD2" s="110"/>
      <c r="AE2" s="110"/>
      <c r="AF2" s="417" t="s">
        <v>283</v>
      </c>
    </row>
    <row r="3" spans="1:33" ht="12" customHeight="1" x14ac:dyDescent="0.15">
      <c r="G3" s="479" t="s">
        <v>284</v>
      </c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80"/>
      <c r="AE3" s="382"/>
      <c r="AF3" s="139"/>
    </row>
    <row r="4" spans="1:33" ht="4.5" customHeight="1" x14ac:dyDescent="0.15">
      <c r="A4" s="481"/>
      <c r="B4" s="481"/>
      <c r="C4" s="481"/>
      <c r="D4" s="481"/>
      <c r="E4" s="481"/>
      <c r="W4" s="382"/>
      <c r="X4" s="382"/>
      <c r="Y4" s="382"/>
      <c r="Z4" s="382"/>
      <c r="AA4" s="382"/>
      <c r="AB4" s="382"/>
      <c r="AC4" s="382"/>
      <c r="AD4" s="382"/>
      <c r="AE4" s="382"/>
      <c r="AF4" s="139"/>
    </row>
    <row r="5" spans="1:33" ht="11.25" customHeight="1" x14ac:dyDescent="0.15">
      <c r="A5" s="109" t="s">
        <v>285</v>
      </c>
    </row>
    <row r="6" spans="1:33" ht="13.15" customHeight="1" x14ac:dyDescent="0.15">
      <c r="A6" s="146"/>
      <c r="B6" s="146"/>
      <c r="C6" s="146"/>
      <c r="D6" s="146"/>
      <c r="E6" s="477" t="s">
        <v>167</v>
      </c>
      <c r="F6" s="477"/>
      <c r="G6" s="109" t="s">
        <v>179</v>
      </c>
      <c r="AF6" s="139"/>
    </row>
    <row r="7" spans="1:33" ht="13.15" customHeight="1" x14ac:dyDescent="0.15">
      <c r="A7" s="146"/>
      <c r="B7" s="146"/>
      <c r="C7" s="146"/>
      <c r="D7" s="146"/>
      <c r="E7" s="477" t="s">
        <v>168</v>
      </c>
      <c r="F7" s="477"/>
      <c r="G7" s="109" t="s">
        <v>124</v>
      </c>
      <c r="AF7" s="139"/>
    </row>
    <row r="8" spans="1:33" ht="13.15" customHeight="1" x14ac:dyDescent="0.15">
      <c r="A8" s="146"/>
      <c r="B8" s="146"/>
      <c r="C8" s="146"/>
      <c r="D8" s="146"/>
      <c r="E8" s="477" t="s">
        <v>169</v>
      </c>
      <c r="F8" s="477"/>
      <c r="G8" s="109" t="s">
        <v>48</v>
      </c>
    </row>
    <row r="9" spans="1:33" ht="13.15" customHeight="1" x14ac:dyDescent="0.15">
      <c r="A9" s="109" t="s">
        <v>286</v>
      </c>
    </row>
    <row r="10" spans="1:33" ht="13.15" customHeight="1" x14ac:dyDescent="0.15">
      <c r="E10" s="109" t="s">
        <v>170</v>
      </c>
      <c r="G10" s="109" t="s">
        <v>49</v>
      </c>
    </row>
    <row r="11" spans="1:33" ht="13.15" customHeight="1" x14ac:dyDescent="0.15">
      <c r="E11" s="109" t="s">
        <v>171</v>
      </c>
      <c r="G11" s="109" t="s">
        <v>50</v>
      </c>
      <c r="I11" s="109" t="s">
        <v>136</v>
      </c>
      <c r="K11" s="109" t="s">
        <v>287</v>
      </c>
    </row>
    <row r="12" spans="1:33" ht="13.15" customHeight="1" x14ac:dyDescent="0.15">
      <c r="K12" s="109" t="s">
        <v>288</v>
      </c>
    </row>
    <row r="13" spans="1:33" ht="13.15" customHeight="1" x14ac:dyDescent="0.15">
      <c r="K13" s="109" t="s">
        <v>289</v>
      </c>
    </row>
    <row r="14" spans="1:33" ht="13.15" customHeight="1" x14ac:dyDescent="0.15">
      <c r="K14" s="109" t="s">
        <v>290</v>
      </c>
    </row>
    <row r="15" spans="1:33" ht="13.15" customHeight="1" x14ac:dyDescent="0.15">
      <c r="J15" s="109" t="s">
        <v>51</v>
      </c>
    </row>
    <row r="16" spans="1:33" ht="13.15" customHeight="1" x14ac:dyDescent="0.15">
      <c r="E16" s="109" t="s">
        <v>172</v>
      </c>
      <c r="G16" s="109" t="s">
        <v>52</v>
      </c>
      <c r="H16" s="112"/>
      <c r="I16" s="109" t="s">
        <v>136</v>
      </c>
      <c r="K16" s="109" t="s">
        <v>53</v>
      </c>
    </row>
    <row r="17" spans="1:33" ht="13.15" customHeight="1" x14ac:dyDescent="0.15">
      <c r="E17" s="109" t="s">
        <v>173</v>
      </c>
      <c r="G17" s="109" t="s">
        <v>54</v>
      </c>
      <c r="I17" s="109" t="s">
        <v>136</v>
      </c>
      <c r="K17" s="109" t="s">
        <v>180</v>
      </c>
    </row>
    <row r="18" spans="1:33" ht="13.15" customHeight="1" x14ac:dyDescent="0.15">
      <c r="K18" s="109" t="s">
        <v>55</v>
      </c>
    </row>
    <row r="19" spans="1:33" ht="13.15" customHeight="1" x14ac:dyDescent="0.15">
      <c r="K19" s="109" t="s">
        <v>56</v>
      </c>
    </row>
    <row r="20" spans="1:33" ht="13.15" customHeight="1" x14ac:dyDescent="0.15">
      <c r="E20" s="109" t="s">
        <v>174</v>
      </c>
      <c r="G20" s="109" t="s">
        <v>57</v>
      </c>
      <c r="I20" s="109" t="s">
        <v>136</v>
      </c>
      <c r="K20" s="109" t="s">
        <v>58</v>
      </c>
    </row>
    <row r="21" spans="1:33" ht="5.45" customHeight="1" x14ac:dyDescent="0.15"/>
    <row r="22" spans="1:33" ht="13.15" customHeight="1" x14ac:dyDescent="0.15">
      <c r="E22" s="109" t="s">
        <v>59</v>
      </c>
    </row>
    <row r="23" spans="1:33" ht="13.15" customHeight="1" x14ac:dyDescent="0.15">
      <c r="E23" s="109" t="s">
        <v>60</v>
      </c>
    </row>
    <row r="24" spans="1:33" ht="3.75" customHeight="1" x14ac:dyDescent="0.15">
      <c r="A24" s="481"/>
      <c r="B24" s="481"/>
      <c r="C24" s="481"/>
      <c r="D24" s="481"/>
      <c r="E24" s="481"/>
    </row>
    <row r="25" spans="1:33" ht="13.15" customHeight="1" x14ac:dyDescent="0.15">
      <c r="E25" s="109" t="s">
        <v>170</v>
      </c>
      <c r="G25" s="109" t="s">
        <v>61</v>
      </c>
    </row>
    <row r="26" spans="1:33" ht="13.15" customHeight="1" x14ac:dyDescent="0.15">
      <c r="G26" s="109" t="s">
        <v>62</v>
      </c>
    </row>
    <row r="27" spans="1:33" ht="13.15" customHeight="1" x14ac:dyDescent="0.15">
      <c r="E27" s="109" t="s">
        <v>171</v>
      </c>
      <c r="G27" s="109" t="s">
        <v>63</v>
      </c>
    </row>
    <row r="28" spans="1:33" ht="13.15" customHeight="1" x14ac:dyDescent="0.15">
      <c r="G28" s="109" t="s">
        <v>64</v>
      </c>
    </row>
    <row r="29" spans="1:33" ht="13.15" customHeight="1" x14ac:dyDescent="0.15">
      <c r="E29" s="109" t="s">
        <v>172</v>
      </c>
      <c r="G29" s="109" t="s">
        <v>65</v>
      </c>
    </row>
    <row r="30" spans="1:33" ht="9" customHeight="1" x14ac:dyDescent="0.15"/>
    <row r="31" spans="1:33" ht="13.5" customHeight="1" x14ac:dyDescent="0.15">
      <c r="E31" s="477" t="s">
        <v>66</v>
      </c>
      <c r="F31" s="477"/>
      <c r="G31" s="477"/>
      <c r="H31" s="480"/>
      <c r="AG31" s="157"/>
    </row>
    <row r="32" spans="1:33" ht="6" customHeight="1" thickBot="1" x14ac:dyDescent="0.2">
      <c r="I32" s="120"/>
      <c r="J32" s="120"/>
      <c r="K32" s="409"/>
      <c r="L32" s="409"/>
      <c r="M32" s="409"/>
      <c r="N32" s="409"/>
      <c r="O32" s="409"/>
      <c r="P32" s="409"/>
      <c r="Q32" s="409"/>
      <c r="R32" s="409"/>
      <c r="S32" s="409"/>
      <c r="T32" s="409"/>
      <c r="U32" s="482" t="s">
        <v>291</v>
      </c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</row>
    <row r="33" spans="4:33" ht="9.75" customHeight="1" x14ac:dyDescent="0.15">
      <c r="I33" s="120"/>
      <c r="J33" s="483" t="s">
        <v>292</v>
      </c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</row>
    <row r="34" spans="4:33" ht="6" customHeight="1" thickBot="1" x14ac:dyDescent="0.2">
      <c r="I34" s="409"/>
      <c r="J34" s="484"/>
      <c r="K34" s="485" t="s">
        <v>293</v>
      </c>
      <c r="L34" s="485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18"/>
    </row>
    <row r="35" spans="4:33" ht="9" customHeight="1" x14ac:dyDescent="0.15">
      <c r="H35" s="481"/>
      <c r="I35" s="114"/>
      <c r="J35" s="487">
        <v>0</v>
      </c>
      <c r="K35" s="486"/>
      <c r="L35" s="485"/>
      <c r="M35" s="485"/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18"/>
    </row>
    <row r="36" spans="4:33" ht="6" customHeight="1" x14ac:dyDescent="0.15">
      <c r="H36" s="481"/>
      <c r="I36" s="114"/>
      <c r="J36" s="488"/>
      <c r="K36" s="114"/>
      <c r="M36" s="120"/>
      <c r="N36" s="120"/>
      <c r="U36" s="482"/>
      <c r="V36" s="482"/>
      <c r="W36" s="482"/>
      <c r="X36" s="482"/>
      <c r="Y36" s="482"/>
      <c r="Z36" s="482"/>
      <c r="AA36" s="482"/>
      <c r="AB36" s="482"/>
      <c r="AC36" s="482"/>
      <c r="AD36" s="482"/>
      <c r="AE36" s="482"/>
      <c r="AF36" s="482"/>
      <c r="AG36" s="419"/>
    </row>
    <row r="37" spans="4:33" ht="6.75" customHeight="1" thickBot="1" x14ac:dyDescent="0.2">
      <c r="H37" s="116"/>
      <c r="I37" s="489"/>
      <c r="J37" s="490"/>
      <c r="K37" s="420"/>
      <c r="L37" s="122"/>
      <c r="M37" s="123"/>
      <c r="N37" s="123"/>
      <c r="P37" s="113"/>
      <c r="Q37" s="113"/>
      <c r="R37" s="113"/>
      <c r="S37" s="113"/>
      <c r="U37" s="482" t="s">
        <v>294</v>
      </c>
      <c r="V37" s="482"/>
      <c r="W37" s="482"/>
      <c r="X37" s="482"/>
      <c r="Y37" s="482"/>
      <c r="Z37" s="482"/>
      <c r="AA37" s="482"/>
      <c r="AB37" s="482"/>
      <c r="AC37" s="482"/>
      <c r="AD37" s="482"/>
      <c r="AE37" s="482"/>
      <c r="AF37" s="421"/>
      <c r="AG37" s="419"/>
    </row>
    <row r="38" spans="4:33" ht="6.75" customHeight="1" x14ac:dyDescent="0.15">
      <c r="I38" s="491"/>
      <c r="J38" s="490"/>
      <c r="K38" s="144"/>
      <c r="L38" s="492"/>
      <c r="M38" s="492"/>
      <c r="N38" s="492"/>
      <c r="O38" s="115"/>
      <c r="P38" s="115"/>
      <c r="Q38" s="115"/>
      <c r="R38" s="115"/>
      <c r="S38" s="115"/>
      <c r="U38" s="482"/>
      <c r="V38" s="482"/>
      <c r="W38" s="482"/>
      <c r="X38" s="482"/>
      <c r="Y38" s="482"/>
      <c r="Z38" s="482"/>
      <c r="AA38" s="482"/>
      <c r="AB38" s="482"/>
      <c r="AC38" s="482"/>
      <c r="AD38" s="482"/>
      <c r="AE38" s="482"/>
      <c r="AF38" s="421"/>
      <c r="AG38" s="419"/>
    </row>
    <row r="39" spans="4:33" ht="3" customHeight="1" x14ac:dyDescent="0.15">
      <c r="D39" s="481" t="s">
        <v>67</v>
      </c>
      <c r="E39" s="481"/>
      <c r="I39" s="114"/>
      <c r="L39" s="492"/>
      <c r="M39" s="492"/>
      <c r="N39" s="492"/>
      <c r="U39" s="482"/>
      <c r="V39" s="482"/>
      <c r="W39" s="482"/>
      <c r="X39" s="482"/>
      <c r="Y39" s="482"/>
      <c r="Z39" s="482"/>
      <c r="AA39" s="482"/>
      <c r="AB39" s="482"/>
      <c r="AC39" s="482"/>
      <c r="AD39" s="482"/>
      <c r="AE39" s="482"/>
      <c r="AF39" s="482"/>
      <c r="AG39" s="419"/>
    </row>
    <row r="40" spans="4:33" ht="3" customHeight="1" x14ac:dyDescent="0.15">
      <c r="D40" s="481"/>
      <c r="E40" s="481"/>
      <c r="I40" s="114"/>
      <c r="M40" s="120"/>
      <c r="N40" s="120"/>
      <c r="U40" s="482"/>
      <c r="V40" s="482"/>
      <c r="W40" s="482"/>
      <c r="X40" s="482"/>
      <c r="Y40" s="482"/>
      <c r="Z40" s="482"/>
      <c r="AA40" s="482"/>
      <c r="AB40" s="482"/>
      <c r="AC40" s="482"/>
      <c r="AD40" s="482"/>
      <c r="AE40" s="482"/>
      <c r="AF40" s="482"/>
      <c r="AG40" s="419"/>
    </row>
    <row r="41" spans="4:33" ht="6" customHeight="1" thickBot="1" x14ac:dyDescent="0.2">
      <c r="D41" s="481"/>
      <c r="E41" s="481"/>
      <c r="H41" s="118"/>
      <c r="I41" s="493" t="s">
        <v>295</v>
      </c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4"/>
      <c r="U41" s="494"/>
      <c r="V41" s="494"/>
      <c r="W41" s="494"/>
      <c r="X41" s="494"/>
      <c r="Y41" s="494"/>
      <c r="Z41" s="494"/>
      <c r="AA41" s="494"/>
      <c r="AB41" s="494"/>
      <c r="AC41" s="494"/>
      <c r="AD41" s="494"/>
      <c r="AE41" s="494"/>
      <c r="AF41" s="494"/>
      <c r="AG41" s="419"/>
    </row>
    <row r="42" spans="4:33" ht="6" customHeight="1" x14ac:dyDescent="0.15">
      <c r="H42" s="116"/>
      <c r="I42" s="493"/>
      <c r="J42" s="494"/>
      <c r="K42" s="494"/>
      <c r="L42" s="494"/>
      <c r="M42" s="494"/>
      <c r="N42" s="494"/>
      <c r="O42" s="494"/>
      <c r="P42" s="494"/>
      <c r="Q42" s="494"/>
      <c r="R42" s="494"/>
      <c r="S42" s="494"/>
      <c r="T42" s="494"/>
      <c r="U42" s="494"/>
      <c r="V42" s="494"/>
      <c r="W42" s="494"/>
      <c r="X42" s="494"/>
      <c r="Y42" s="494"/>
      <c r="Z42" s="494"/>
      <c r="AA42" s="494"/>
      <c r="AB42" s="494"/>
      <c r="AC42" s="494"/>
      <c r="AD42" s="494"/>
      <c r="AE42" s="494"/>
      <c r="AF42" s="494"/>
      <c r="AG42" s="419"/>
    </row>
    <row r="43" spans="4:33" ht="6" customHeight="1" thickBot="1" x14ac:dyDescent="0.2">
      <c r="H43" s="116"/>
      <c r="M43" s="120"/>
      <c r="N43" s="120"/>
      <c r="O43" s="409"/>
      <c r="P43" s="409"/>
      <c r="Q43" s="409"/>
      <c r="R43" s="409"/>
      <c r="S43" s="409"/>
      <c r="U43" s="482" t="s">
        <v>296</v>
      </c>
      <c r="V43" s="482"/>
      <c r="W43" s="482"/>
      <c r="X43" s="482"/>
      <c r="Y43" s="482"/>
      <c r="Z43" s="482"/>
      <c r="AA43" s="482"/>
      <c r="AB43" s="482"/>
      <c r="AC43" s="482"/>
      <c r="AD43" s="482"/>
      <c r="AE43" s="482"/>
      <c r="AF43" s="120"/>
      <c r="AG43" s="419"/>
    </row>
    <row r="44" spans="4:33" ht="6.75" customHeight="1" x14ac:dyDescent="0.15">
      <c r="H44" s="116"/>
      <c r="M44" s="120"/>
      <c r="N44" s="483" t="s">
        <v>292</v>
      </c>
      <c r="U44" s="482"/>
      <c r="V44" s="482"/>
      <c r="W44" s="482"/>
      <c r="X44" s="482"/>
      <c r="Y44" s="482"/>
      <c r="Z44" s="482"/>
      <c r="AA44" s="482"/>
      <c r="AB44" s="482"/>
      <c r="AC44" s="482"/>
      <c r="AD44" s="482"/>
      <c r="AE44" s="482"/>
      <c r="AF44" s="120"/>
      <c r="AG44" s="157"/>
    </row>
    <row r="45" spans="4:33" ht="6" customHeight="1" thickBot="1" x14ac:dyDescent="0.2">
      <c r="H45" s="116"/>
      <c r="I45" s="120"/>
      <c r="J45" s="120"/>
      <c r="K45" s="409"/>
      <c r="L45" s="409"/>
      <c r="M45" s="409"/>
      <c r="N45" s="484"/>
      <c r="O45" s="495" t="s">
        <v>297</v>
      </c>
      <c r="P45" s="495"/>
      <c r="Q45" s="495"/>
      <c r="R45" s="495"/>
      <c r="S45" s="495"/>
      <c r="T45" s="495"/>
      <c r="U45" s="495"/>
      <c r="V45" s="495"/>
      <c r="W45" s="495"/>
      <c r="X45" s="495"/>
      <c r="Y45" s="495"/>
      <c r="Z45" s="495"/>
      <c r="AA45" s="495"/>
      <c r="AB45" s="495"/>
      <c r="AC45" s="495"/>
      <c r="AD45" s="495"/>
      <c r="AE45" s="495"/>
      <c r="AF45" s="495"/>
      <c r="AG45" s="157"/>
    </row>
    <row r="46" spans="4:33" ht="9" customHeight="1" x14ac:dyDescent="0.15">
      <c r="H46" s="116"/>
      <c r="I46" s="422"/>
      <c r="J46" s="410"/>
      <c r="N46" s="497">
        <v>0</v>
      </c>
      <c r="O46" s="496"/>
      <c r="P46" s="495"/>
      <c r="Q46" s="495"/>
      <c r="R46" s="495"/>
      <c r="S46" s="495"/>
      <c r="T46" s="495"/>
      <c r="U46" s="495"/>
      <c r="V46" s="495"/>
      <c r="W46" s="495"/>
      <c r="X46" s="495"/>
      <c r="Y46" s="495"/>
      <c r="Z46" s="495"/>
      <c r="AA46" s="495"/>
      <c r="AB46" s="495"/>
      <c r="AC46" s="495"/>
      <c r="AD46" s="495"/>
      <c r="AE46" s="495"/>
      <c r="AF46" s="495"/>
      <c r="AG46" s="157"/>
    </row>
    <row r="47" spans="4:33" ht="6" customHeight="1" thickBot="1" x14ac:dyDescent="0.2">
      <c r="H47" s="116"/>
      <c r="I47" s="114"/>
      <c r="J47" s="408"/>
      <c r="N47" s="498"/>
      <c r="O47" s="117"/>
      <c r="P47" s="113"/>
      <c r="Q47" s="113"/>
      <c r="R47" s="113"/>
      <c r="S47" s="113"/>
      <c r="U47" s="482" t="s">
        <v>298</v>
      </c>
      <c r="V47" s="482"/>
      <c r="W47" s="482"/>
      <c r="X47" s="482"/>
      <c r="Y47" s="482"/>
      <c r="Z47" s="482"/>
      <c r="AA47" s="482"/>
      <c r="AB47" s="482"/>
      <c r="AC47" s="482"/>
      <c r="AD47" s="482"/>
      <c r="AE47" s="482"/>
      <c r="AF47" s="499"/>
      <c r="AG47" s="157"/>
    </row>
    <row r="48" spans="4:33" ht="6" customHeight="1" x14ac:dyDescent="0.15">
      <c r="H48" s="481"/>
      <c r="I48" s="114"/>
      <c r="J48" s="500">
        <v>2</v>
      </c>
      <c r="U48" s="482"/>
      <c r="V48" s="482"/>
      <c r="W48" s="482"/>
      <c r="X48" s="482"/>
      <c r="Y48" s="482"/>
      <c r="Z48" s="482"/>
      <c r="AA48" s="482"/>
      <c r="AB48" s="482"/>
      <c r="AC48" s="482"/>
      <c r="AD48" s="482"/>
      <c r="AE48" s="482"/>
      <c r="AF48" s="499"/>
      <c r="AG48" s="157"/>
    </row>
    <row r="49" spans="4:33" ht="3.75" customHeight="1" thickBot="1" x14ac:dyDescent="0.2">
      <c r="H49" s="481"/>
      <c r="I49" s="414"/>
      <c r="J49" s="501"/>
      <c r="K49" s="485" t="s">
        <v>299</v>
      </c>
      <c r="L49" s="485"/>
      <c r="M49" s="485"/>
      <c r="N49" s="485"/>
      <c r="O49" s="485"/>
      <c r="P49" s="485"/>
      <c r="Q49" s="485"/>
      <c r="R49" s="485"/>
      <c r="S49" s="485"/>
      <c r="T49" s="485"/>
      <c r="U49" s="485"/>
      <c r="V49" s="485"/>
      <c r="W49" s="485"/>
      <c r="X49" s="485"/>
      <c r="Y49" s="485"/>
      <c r="Z49" s="485"/>
      <c r="AA49" s="485"/>
      <c r="AB49" s="485"/>
      <c r="AC49" s="485"/>
      <c r="AD49" s="485"/>
      <c r="AE49" s="485"/>
      <c r="AF49" s="485"/>
      <c r="AG49" s="157"/>
    </row>
    <row r="50" spans="4:33" ht="8.25" customHeight="1" x14ac:dyDescent="0.15">
      <c r="J50" s="502">
        <v>1</v>
      </c>
      <c r="K50" s="486"/>
      <c r="L50" s="485"/>
      <c r="M50" s="485"/>
      <c r="N50" s="485"/>
      <c r="O50" s="485"/>
      <c r="P50" s="485"/>
      <c r="Q50" s="485"/>
      <c r="R50" s="485"/>
      <c r="S50" s="485"/>
      <c r="T50" s="485"/>
      <c r="U50" s="485"/>
      <c r="V50" s="485"/>
      <c r="W50" s="485"/>
      <c r="X50" s="485"/>
      <c r="Y50" s="485"/>
      <c r="Z50" s="485"/>
      <c r="AA50" s="485"/>
      <c r="AB50" s="485"/>
      <c r="AC50" s="485"/>
      <c r="AD50" s="485"/>
      <c r="AE50" s="485"/>
      <c r="AF50" s="485"/>
      <c r="AG50" s="157"/>
    </row>
    <row r="51" spans="4:33" ht="9.75" customHeight="1" thickBot="1" x14ac:dyDescent="0.2">
      <c r="I51" s="120"/>
      <c r="J51" s="503"/>
      <c r="K51" s="117"/>
      <c r="L51" s="113"/>
      <c r="M51" s="113"/>
      <c r="N51" s="113"/>
      <c r="O51" s="113"/>
      <c r="P51" s="119"/>
      <c r="Q51" s="119"/>
      <c r="R51" s="119"/>
      <c r="S51" s="119"/>
      <c r="T51" s="140"/>
      <c r="U51" s="482" t="s">
        <v>300</v>
      </c>
      <c r="V51" s="482"/>
      <c r="W51" s="482"/>
      <c r="X51" s="482"/>
      <c r="Y51" s="482"/>
      <c r="Z51" s="482"/>
      <c r="AA51" s="482"/>
      <c r="AB51" s="482"/>
      <c r="AC51" s="482"/>
      <c r="AD51" s="482"/>
      <c r="AE51" s="482"/>
      <c r="AF51" s="482"/>
      <c r="AG51" s="482"/>
    </row>
    <row r="52" spans="4:33" ht="7.5" customHeight="1" x14ac:dyDescent="0.15">
      <c r="I52" s="120"/>
      <c r="J52" s="120"/>
      <c r="P52" s="140"/>
      <c r="Q52" s="140"/>
      <c r="R52" s="140"/>
      <c r="S52" s="140"/>
      <c r="T52" s="140"/>
      <c r="U52" s="482"/>
      <c r="V52" s="482"/>
      <c r="W52" s="482"/>
      <c r="X52" s="482"/>
      <c r="Y52" s="482"/>
      <c r="Z52" s="482"/>
      <c r="AA52" s="482"/>
      <c r="AB52" s="482"/>
      <c r="AC52" s="482"/>
      <c r="AD52" s="482"/>
      <c r="AE52" s="482"/>
      <c r="AF52" s="482"/>
      <c r="AG52" s="482"/>
    </row>
    <row r="53" spans="4:33" ht="7.5" hidden="1" customHeight="1" x14ac:dyDescent="0.15">
      <c r="X53" s="477"/>
      <c r="Y53" s="477"/>
      <c r="Z53" s="477"/>
      <c r="AA53" s="477"/>
      <c r="AB53" s="477"/>
      <c r="AC53" s="477"/>
      <c r="AD53" s="477"/>
      <c r="AE53" s="477"/>
      <c r="AF53" s="477"/>
      <c r="AG53" s="152"/>
    </row>
    <row r="54" spans="4:33" ht="7.5" hidden="1" customHeight="1" x14ac:dyDescent="0.15">
      <c r="X54" s="477"/>
      <c r="Y54" s="477"/>
      <c r="Z54" s="477"/>
      <c r="AA54" s="477"/>
      <c r="AB54" s="477"/>
      <c r="AC54" s="477"/>
      <c r="AD54" s="477"/>
      <c r="AE54" s="477"/>
      <c r="AF54" s="477"/>
      <c r="AG54" s="152"/>
    </row>
    <row r="55" spans="4:33" ht="7.5" hidden="1" customHeight="1" x14ac:dyDescent="0.15">
      <c r="AG55" s="152"/>
    </row>
    <row r="56" spans="4:33" ht="7.5" hidden="1" customHeight="1" x14ac:dyDescent="0.15">
      <c r="AG56" s="152"/>
    </row>
    <row r="57" spans="4:33" ht="7.5" hidden="1" customHeight="1" x14ac:dyDescent="0.15">
      <c r="X57" s="140"/>
      <c r="Y57" s="140"/>
      <c r="Z57" s="140"/>
      <c r="AA57" s="140"/>
      <c r="AB57" s="140"/>
      <c r="AC57" s="140"/>
      <c r="AD57" s="140"/>
      <c r="AE57" s="140"/>
      <c r="AF57" s="140"/>
      <c r="AG57" s="152"/>
    </row>
    <row r="58" spans="4:33" ht="7.5" hidden="1" customHeight="1" x14ac:dyDescent="0.15">
      <c r="X58" s="140"/>
      <c r="Y58" s="140"/>
      <c r="Z58" s="140"/>
      <c r="AA58" s="140"/>
      <c r="AB58" s="140"/>
      <c r="AC58" s="140"/>
      <c r="AD58" s="140"/>
      <c r="AE58" s="140"/>
      <c r="AF58" s="140"/>
      <c r="AG58" s="152"/>
    </row>
    <row r="59" spans="4:33" ht="11.25" customHeight="1" x14ac:dyDescent="0.15">
      <c r="E59" s="477" t="s">
        <v>68</v>
      </c>
      <c r="F59" s="477"/>
      <c r="G59" s="477"/>
      <c r="H59" s="480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53"/>
    </row>
    <row r="60" spans="4:33" ht="5.25" customHeight="1" x14ac:dyDescent="0.15">
      <c r="M60" s="120"/>
      <c r="N60" s="120"/>
      <c r="U60" s="482" t="s">
        <v>301</v>
      </c>
      <c r="V60" s="482"/>
      <c r="W60" s="482"/>
      <c r="X60" s="482"/>
      <c r="Y60" s="482"/>
      <c r="Z60" s="482"/>
      <c r="AA60" s="482"/>
      <c r="AB60" s="482"/>
      <c r="AC60" s="482"/>
      <c r="AD60" s="482"/>
      <c r="AE60" s="482"/>
      <c r="AF60" s="482"/>
      <c r="AG60" s="482"/>
    </row>
    <row r="61" spans="4:33" ht="6" customHeight="1" thickBot="1" x14ac:dyDescent="0.2">
      <c r="H61" s="481"/>
      <c r="I61" s="144"/>
      <c r="J61" s="144"/>
      <c r="K61" s="113"/>
      <c r="L61" s="113"/>
      <c r="M61" s="123"/>
      <c r="N61" s="123"/>
      <c r="O61" s="113"/>
      <c r="P61" s="113"/>
      <c r="Q61" s="113"/>
      <c r="R61" s="113"/>
      <c r="S61" s="113"/>
      <c r="U61" s="482"/>
      <c r="V61" s="482"/>
      <c r="W61" s="482"/>
      <c r="X61" s="482"/>
      <c r="Y61" s="482"/>
      <c r="Z61" s="482"/>
      <c r="AA61" s="482"/>
      <c r="AB61" s="482"/>
      <c r="AC61" s="482"/>
      <c r="AD61" s="482"/>
      <c r="AE61" s="482"/>
      <c r="AF61" s="482"/>
      <c r="AG61" s="482"/>
    </row>
    <row r="62" spans="4:33" ht="7.5" customHeight="1" x14ac:dyDescent="0.15">
      <c r="H62" s="481"/>
      <c r="I62" s="144"/>
      <c r="J62" s="504"/>
      <c r="U62" s="482"/>
      <c r="V62" s="482"/>
      <c r="W62" s="482"/>
      <c r="X62" s="482"/>
      <c r="Y62" s="482"/>
      <c r="Z62" s="482"/>
      <c r="AA62" s="482"/>
      <c r="AB62" s="482"/>
      <c r="AC62" s="482"/>
      <c r="AD62" s="482"/>
      <c r="AE62" s="482"/>
      <c r="AF62" s="482"/>
      <c r="AG62" s="482"/>
    </row>
    <row r="63" spans="4:33" ht="7.5" customHeight="1" thickBot="1" x14ac:dyDescent="0.2">
      <c r="H63" s="139"/>
      <c r="I63" s="122"/>
      <c r="J63" s="505"/>
      <c r="K63" s="506" t="s">
        <v>302</v>
      </c>
      <c r="L63" s="507"/>
      <c r="M63" s="507"/>
      <c r="N63" s="507"/>
      <c r="O63" s="507"/>
      <c r="P63" s="507"/>
      <c r="Q63" s="507"/>
      <c r="R63" s="507"/>
      <c r="S63" s="507"/>
      <c r="T63" s="507"/>
      <c r="U63" s="507"/>
      <c r="V63" s="507"/>
      <c r="W63" s="507"/>
      <c r="X63" s="507"/>
      <c r="Y63" s="507"/>
      <c r="Z63" s="507"/>
      <c r="AA63" s="507"/>
      <c r="AB63" s="507"/>
      <c r="AC63" s="507"/>
      <c r="AD63" s="507"/>
      <c r="AE63" s="507"/>
      <c r="AF63" s="507"/>
      <c r="AG63" s="120"/>
    </row>
    <row r="64" spans="4:33" ht="4.5" customHeight="1" x14ac:dyDescent="0.15">
      <c r="D64" s="481" t="s">
        <v>67</v>
      </c>
      <c r="E64" s="481"/>
      <c r="G64" s="508"/>
      <c r="H64" s="508"/>
      <c r="I64" s="145"/>
      <c r="J64" s="504"/>
      <c r="K64" s="506"/>
      <c r="L64" s="507"/>
      <c r="M64" s="507"/>
      <c r="N64" s="507"/>
      <c r="O64" s="507"/>
      <c r="P64" s="507"/>
      <c r="Q64" s="507"/>
      <c r="R64" s="507"/>
      <c r="S64" s="507"/>
      <c r="T64" s="507"/>
      <c r="U64" s="507"/>
      <c r="V64" s="507"/>
      <c r="W64" s="507"/>
      <c r="X64" s="507"/>
      <c r="Y64" s="507"/>
      <c r="Z64" s="507"/>
      <c r="AA64" s="507"/>
      <c r="AB64" s="507"/>
      <c r="AC64" s="507"/>
      <c r="AD64" s="507"/>
      <c r="AE64" s="507"/>
      <c r="AF64" s="507"/>
      <c r="AG64" s="120"/>
    </row>
    <row r="65" spans="4:33" ht="3.75" customHeight="1" x14ac:dyDescent="0.15">
      <c r="D65" s="481"/>
      <c r="E65" s="481"/>
      <c r="G65" s="508"/>
      <c r="H65" s="508"/>
      <c r="I65" s="114"/>
      <c r="J65" s="509"/>
      <c r="K65" s="147"/>
      <c r="L65" s="147"/>
      <c r="M65" s="120"/>
      <c r="N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</row>
    <row r="66" spans="4:33" ht="3.75" customHeight="1" x14ac:dyDescent="0.15">
      <c r="D66" s="481"/>
      <c r="E66" s="481"/>
      <c r="G66" s="147"/>
      <c r="H66" s="147"/>
      <c r="I66" s="114"/>
      <c r="J66" s="509"/>
      <c r="P66" s="140"/>
      <c r="Q66" s="140"/>
      <c r="R66" s="140"/>
      <c r="S66" s="140"/>
      <c r="T66" s="140"/>
      <c r="U66" s="482" t="s">
        <v>303</v>
      </c>
      <c r="V66" s="482"/>
      <c r="W66" s="482"/>
      <c r="X66" s="482"/>
      <c r="Y66" s="482"/>
      <c r="Z66" s="482"/>
      <c r="AA66" s="482"/>
      <c r="AB66" s="482"/>
      <c r="AC66" s="482"/>
      <c r="AD66" s="482"/>
      <c r="AE66" s="482"/>
      <c r="AF66" s="120"/>
      <c r="AG66" s="157"/>
    </row>
    <row r="67" spans="4:33" ht="3.75" customHeight="1" thickBot="1" x14ac:dyDescent="0.2">
      <c r="D67" s="481"/>
      <c r="E67" s="481"/>
      <c r="G67" s="147"/>
      <c r="H67" s="147"/>
      <c r="I67" s="114"/>
      <c r="J67" s="147"/>
      <c r="K67" s="117"/>
      <c r="L67" s="113"/>
      <c r="M67" s="113"/>
      <c r="N67" s="113"/>
      <c r="O67" s="113"/>
      <c r="P67" s="119"/>
      <c r="Q67" s="119"/>
      <c r="R67" s="119"/>
      <c r="S67" s="119"/>
      <c r="T67" s="140"/>
      <c r="U67" s="482"/>
      <c r="V67" s="482"/>
      <c r="W67" s="482"/>
      <c r="X67" s="482"/>
      <c r="Y67" s="482"/>
      <c r="Z67" s="482"/>
      <c r="AA67" s="482"/>
      <c r="AB67" s="482"/>
      <c r="AC67" s="482"/>
      <c r="AD67" s="482"/>
      <c r="AE67" s="482"/>
      <c r="AF67" s="120"/>
      <c r="AG67" s="157"/>
    </row>
    <row r="68" spans="4:33" ht="8.25" customHeight="1" x14ac:dyDescent="0.15">
      <c r="D68" s="481"/>
      <c r="E68" s="481"/>
      <c r="G68" s="147"/>
      <c r="H68" s="147"/>
      <c r="I68" s="114"/>
      <c r="J68" s="147"/>
      <c r="P68" s="140"/>
      <c r="Q68" s="140"/>
      <c r="R68" s="140"/>
      <c r="S68" s="140"/>
      <c r="T68" s="140"/>
      <c r="U68" s="482"/>
      <c r="V68" s="482"/>
      <c r="W68" s="482"/>
      <c r="X68" s="482"/>
      <c r="Y68" s="482"/>
      <c r="Z68" s="482"/>
      <c r="AA68" s="482"/>
      <c r="AB68" s="482"/>
      <c r="AC68" s="482"/>
      <c r="AD68" s="482"/>
      <c r="AE68" s="482"/>
      <c r="AF68" s="120"/>
      <c r="AG68" s="157"/>
    </row>
    <row r="69" spans="4:33" ht="9" customHeight="1" thickBot="1" x14ac:dyDescent="0.2">
      <c r="D69" s="481"/>
      <c r="E69" s="481"/>
      <c r="H69" s="118"/>
      <c r="I69" s="510" t="s">
        <v>304</v>
      </c>
      <c r="J69" s="511"/>
      <c r="K69" s="511"/>
      <c r="L69" s="511"/>
      <c r="M69" s="511"/>
      <c r="N69" s="511"/>
      <c r="O69" s="511"/>
      <c r="P69" s="511"/>
      <c r="Q69" s="511"/>
      <c r="R69" s="511"/>
      <c r="S69" s="511"/>
      <c r="T69" s="511"/>
      <c r="U69" s="511"/>
      <c r="V69" s="511"/>
      <c r="W69" s="511"/>
      <c r="X69" s="511"/>
      <c r="Y69" s="511"/>
      <c r="Z69" s="511"/>
      <c r="AA69" s="511"/>
      <c r="AB69" s="511"/>
      <c r="AC69" s="511"/>
      <c r="AD69" s="511"/>
      <c r="AE69" s="511"/>
      <c r="AF69" s="511"/>
      <c r="AG69" s="157"/>
    </row>
    <row r="70" spans="4:33" ht="8.25" customHeight="1" x14ac:dyDescent="0.15">
      <c r="H70" s="116"/>
      <c r="I70" s="510"/>
      <c r="J70" s="511"/>
      <c r="K70" s="511"/>
      <c r="L70" s="511"/>
      <c r="M70" s="511"/>
      <c r="N70" s="511"/>
      <c r="O70" s="511"/>
      <c r="P70" s="511"/>
      <c r="Q70" s="511"/>
      <c r="R70" s="511"/>
      <c r="S70" s="511"/>
      <c r="T70" s="511"/>
      <c r="U70" s="511"/>
      <c r="V70" s="511"/>
      <c r="W70" s="511"/>
      <c r="X70" s="511"/>
      <c r="Y70" s="511"/>
      <c r="Z70" s="511"/>
      <c r="AA70" s="511"/>
      <c r="AB70" s="511"/>
      <c r="AC70" s="511"/>
      <c r="AD70" s="511"/>
      <c r="AE70" s="511"/>
      <c r="AF70" s="511"/>
      <c r="AG70" s="157"/>
    </row>
    <row r="71" spans="4:33" ht="5.25" customHeight="1" x14ac:dyDescent="0.15">
      <c r="H71" s="116"/>
      <c r="I71" s="144"/>
      <c r="J71" s="144"/>
      <c r="M71" s="120"/>
      <c r="N71" s="155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57"/>
    </row>
    <row r="72" spans="4:33" ht="8.25" customHeight="1" thickBot="1" x14ac:dyDescent="0.2">
      <c r="H72" s="116"/>
      <c r="I72" s="144"/>
      <c r="J72" s="144"/>
      <c r="M72" s="120"/>
      <c r="N72" s="120"/>
      <c r="O72" s="409"/>
      <c r="P72" s="409"/>
      <c r="Q72" s="409"/>
      <c r="R72" s="409"/>
      <c r="S72" s="409"/>
      <c r="U72" s="482" t="s">
        <v>305</v>
      </c>
      <c r="V72" s="482"/>
      <c r="W72" s="482"/>
      <c r="X72" s="482"/>
      <c r="Y72" s="482"/>
      <c r="Z72" s="482"/>
      <c r="AA72" s="482"/>
      <c r="AB72" s="482"/>
      <c r="AC72" s="482"/>
      <c r="AD72" s="482"/>
      <c r="AE72" s="482"/>
      <c r="AF72" s="120"/>
      <c r="AG72" s="157"/>
    </row>
    <row r="73" spans="4:33" ht="5.25" customHeight="1" x14ac:dyDescent="0.15">
      <c r="H73" s="116"/>
      <c r="I73" s="144"/>
      <c r="J73" s="144"/>
      <c r="M73" s="120"/>
      <c r="N73" s="410"/>
      <c r="U73" s="482"/>
      <c r="V73" s="482"/>
      <c r="W73" s="482"/>
      <c r="X73" s="482"/>
      <c r="Y73" s="482"/>
      <c r="Z73" s="482"/>
      <c r="AA73" s="482"/>
      <c r="AB73" s="482"/>
      <c r="AC73" s="482"/>
      <c r="AD73" s="482"/>
      <c r="AE73" s="482"/>
      <c r="AF73" s="120"/>
      <c r="AG73" s="157"/>
    </row>
    <row r="74" spans="4:33" ht="5.25" customHeight="1" x14ac:dyDescent="0.15">
      <c r="H74" s="116"/>
      <c r="I74" s="144"/>
      <c r="J74" s="144"/>
      <c r="M74" s="120"/>
      <c r="N74" s="500">
        <v>3</v>
      </c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20"/>
      <c r="AG74" s="157"/>
    </row>
    <row r="75" spans="4:33" ht="9" customHeight="1" thickBot="1" x14ac:dyDescent="0.2">
      <c r="H75" s="116"/>
      <c r="I75" s="144"/>
      <c r="J75" s="144"/>
      <c r="K75" s="409"/>
      <c r="L75" s="409"/>
      <c r="M75" s="409"/>
      <c r="N75" s="501"/>
      <c r="O75" s="512" t="s">
        <v>306</v>
      </c>
      <c r="P75" s="512"/>
      <c r="Q75" s="512"/>
      <c r="R75" s="512"/>
      <c r="S75" s="512"/>
      <c r="T75" s="512"/>
      <c r="U75" s="512"/>
      <c r="V75" s="512"/>
      <c r="W75" s="512"/>
      <c r="X75" s="512"/>
      <c r="Y75" s="512"/>
      <c r="Z75" s="512"/>
      <c r="AA75" s="512"/>
      <c r="AB75" s="512"/>
      <c r="AC75" s="512"/>
      <c r="AD75" s="512"/>
      <c r="AE75" s="512"/>
      <c r="AF75" s="512"/>
      <c r="AG75" s="157"/>
    </row>
    <row r="76" spans="4:33" ht="3" customHeight="1" x14ac:dyDescent="0.15">
      <c r="H76" s="116"/>
      <c r="I76" s="144"/>
      <c r="J76" s="144"/>
      <c r="K76" s="114"/>
      <c r="N76" s="487">
        <v>1</v>
      </c>
      <c r="O76" s="513"/>
      <c r="P76" s="512"/>
      <c r="Q76" s="512"/>
      <c r="R76" s="512"/>
      <c r="S76" s="512"/>
      <c r="T76" s="512"/>
      <c r="U76" s="512"/>
      <c r="V76" s="512"/>
      <c r="W76" s="512"/>
      <c r="X76" s="512"/>
      <c r="Y76" s="512"/>
      <c r="Z76" s="512"/>
      <c r="AA76" s="512"/>
      <c r="AB76" s="512"/>
      <c r="AC76" s="512"/>
      <c r="AD76" s="512"/>
      <c r="AE76" s="512"/>
      <c r="AF76" s="512"/>
      <c r="AG76" s="157"/>
    </row>
    <row r="77" spans="4:33" ht="8.25" customHeight="1" thickBot="1" x14ac:dyDescent="0.2">
      <c r="H77" s="116"/>
      <c r="I77" s="144"/>
      <c r="J77" s="144"/>
      <c r="K77" s="114"/>
      <c r="N77" s="488"/>
      <c r="O77" s="117"/>
      <c r="P77" s="113"/>
      <c r="Q77" s="113"/>
      <c r="R77" s="113"/>
      <c r="S77" s="113"/>
      <c r="U77" s="482" t="s">
        <v>307</v>
      </c>
      <c r="V77" s="482"/>
      <c r="W77" s="482"/>
      <c r="X77" s="482"/>
      <c r="Y77" s="482"/>
      <c r="Z77" s="482"/>
      <c r="AA77" s="482"/>
      <c r="AB77" s="482"/>
      <c r="AC77" s="482"/>
      <c r="AD77" s="482"/>
      <c r="AE77" s="482"/>
      <c r="AF77" s="120"/>
      <c r="AG77" s="157"/>
    </row>
    <row r="78" spans="4:33" ht="8.25" customHeight="1" x14ac:dyDescent="0.15">
      <c r="H78" s="116"/>
      <c r="I78" s="144"/>
      <c r="J78" s="144"/>
      <c r="K78" s="114"/>
      <c r="M78" s="139"/>
      <c r="U78" s="482"/>
      <c r="V78" s="482"/>
      <c r="W78" s="482"/>
      <c r="X78" s="482"/>
      <c r="Y78" s="482"/>
      <c r="Z78" s="482"/>
      <c r="AA78" s="482"/>
      <c r="AB78" s="482"/>
      <c r="AC78" s="482"/>
      <c r="AD78" s="482"/>
      <c r="AE78" s="482"/>
      <c r="AF78" s="120"/>
      <c r="AG78" s="157"/>
    </row>
    <row r="79" spans="4:33" ht="6" customHeight="1" thickBot="1" x14ac:dyDescent="0.2">
      <c r="H79" s="116"/>
      <c r="I79" s="420"/>
      <c r="J79" s="423"/>
      <c r="K79" s="506" t="s">
        <v>308</v>
      </c>
      <c r="L79" s="507"/>
      <c r="M79" s="507"/>
      <c r="N79" s="507"/>
      <c r="O79" s="507"/>
      <c r="P79" s="507"/>
      <c r="Q79" s="507"/>
      <c r="R79" s="507"/>
      <c r="S79" s="507"/>
      <c r="T79" s="507"/>
      <c r="U79" s="507"/>
      <c r="V79" s="507"/>
      <c r="W79" s="507"/>
      <c r="X79" s="507"/>
      <c r="Y79" s="507"/>
      <c r="Z79" s="507"/>
      <c r="AA79" s="507"/>
      <c r="AB79" s="507"/>
      <c r="AC79" s="507"/>
      <c r="AD79" s="507"/>
      <c r="AE79" s="507"/>
      <c r="AF79" s="143"/>
      <c r="AG79" s="514"/>
    </row>
    <row r="80" spans="4:33" ht="6" customHeight="1" x14ac:dyDescent="0.15">
      <c r="H80" s="139"/>
      <c r="I80" s="144"/>
      <c r="J80" s="424"/>
      <c r="K80" s="506"/>
      <c r="L80" s="507"/>
      <c r="M80" s="507"/>
      <c r="N80" s="507"/>
      <c r="O80" s="507"/>
      <c r="P80" s="507"/>
      <c r="Q80" s="507"/>
      <c r="R80" s="507"/>
      <c r="S80" s="507"/>
      <c r="T80" s="507"/>
      <c r="U80" s="507"/>
      <c r="V80" s="507"/>
      <c r="W80" s="507"/>
      <c r="X80" s="507"/>
      <c r="Y80" s="507"/>
      <c r="Z80" s="507"/>
      <c r="AA80" s="507"/>
      <c r="AB80" s="507"/>
      <c r="AC80" s="507"/>
      <c r="AD80" s="507"/>
      <c r="AE80" s="507"/>
      <c r="AF80" s="120"/>
      <c r="AG80" s="514"/>
    </row>
    <row r="81" spans="4:33" ht="3" customHeight="1" x14ac:dyDescent="0.15">
      <c r="I81" s="515"/>
      <c r="J81" s="488"/>
      <c r="K81" s="422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57"/>
    </row>
    <row r="82" spans="4:33" ht="6.75" customHeight="1" thickBot="1" x14ac:dyDescent="0.2">
      <c r="I82" s="120"/>
      <c r="J82" s="120"/>
      <c r="K82" s="117"/>
      <c r="L82" s="113"/>
      <c r="M82" s="113"/>
      <c r="N82" s="113"/>
      <c r="O82" s="113"/>
      <c r="P82" s="119"/>
      <c r="Q82" s="119"/>
      <c r="R82" s="119"/>
      <c r="S82" s="119"/>
      <c r="T82" s="140"/>
      <c r="U82" s="482" t="s">
        <v>309</v>
      </c>
      <c r="V82" s="482"/>
      <c r="W82" s="482"/>
      <c r="X82" s="482"/>
      <c r="Y82" s="482"/>
      <c r="Z82" s="482"/>
      <c r="AA82" s="482"/>
      <c r="AB82" s="482"/>
      <c r="AC82" s="482"/>
      <c r="AD82" s="482"/>
      <c r="AE82" s="482"/>
      <c r="AF82" s="482"/>
      <c r="AG82" s="157"/>
    </row>
    <row r="83" spans="4:33" ht="6" customHeight="1" x14ac:dyDescent="0.15">
      <c r="I83" s="120"/>
      <c r="J83" s="120"/>
      <c r="P83" s="140"/>
      <c r="Q83" s="140"/>
      <c r="R83" s="140"/>
      <c r="S83" s="140"/>
      <c r="T83" s="140"/>
      <c r="U83" s="482"/>
      <c r="V83" s="482"/>
      <c r="W83" s="482"/>
      <c r="X83" s="482"/>
      <c r="Y83" s="482"/>
      <c r="Z83" s="482"/>
      <c r="AA83" s="482"/>
      <c r="AB83" s="482"/>
      <c r="AC83" s="482"/>
      <c r="AD83" s="482"/>
      <c r="AE83" s="482"/>
      <c r="AF83" s="482"/>
      <c r="AG83" s="157"/>
    </row>
    <row r="84" spans="4:33" ht="12.75" customHeight="1" x14ac:dyDescent="0.15">
      <c r="E84" s="477" t="s">
        <v>69</v>
      </c>
      <c r="F84" s="477"/>
      <c r="G84" s="477"/>
      <c r="H84" s="480"/>
      <c r="J84" s="124"/>
      <c r="L84" s="125"/>
      <c r="M84" s="146"/>
      <c r="N84" s="146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54"/>
    </row>
    <row r="85" spans="4:33" ht="6" customHeight="1" thickBot="1" x14ac:dyDescent="0.2">
      <c r="H85" s="481"/>
      <c r="I85" s="122"/>
      <c r="J85" s="124"/>
      <c r="K85" s="124"/>
      <c r="L85" s="125"/>
      <c r="M85" s="151"/>
      <c r="N85" s="151"/>
      <c r="U85" s="477" t="s">
        <v>310</v>
      </c>
      <c r="V85" s="477"/>
      <c r="W85" s="477"/>
      <c r="X85" s="477"/>
      <c r="Y85" s="477"/>
      <c r="Z85" s="477"/>
      <c r="AA85" s="477"/>
      <c r="AB85" s="477"/>
      <c r="AC85" s="477"/>
      <c r="AD85" s="477"/>
      <c r="AE85" s="477"/>
      <c r="AF85" s="477"/>
      <c r="AG85" s="477"/>
    </row>
    <row r="86" spans="4:33" ht="6" customHeight="1" x14ac:dyDescent="0.15">
      <c r="H86" s="481"/>
      <c r="I86" s="145"/>
      <c r="J86" s="126"/>
      <c r="K86" s="126"/>
      <c r="L86" s="425"/>
      <c r="M86" s="426"/>
      <c r="N86" s="426"/>
      <c r="O86" s="115"/>
      <c r="P86" s="115"/>
      <c r="Q86" s="115"/>
      <c r="R86" s="115"/>
      <c r="S86" s="115"/>
      <c r="U86" s="477"/>
      <c r="V86" s="477"/>
      <c r="W86" s="477"/>
      <c r="X86" s="477"/>
      <c r="Y86" s="477"/>
      <c r="Z86" s="477"/>
      <c r="AA86" s="477"/>
      <c r="AB86" s="477"/>
      <c r="AC86" s="477"/>
      <c r="AD86" s="477"/>
      <c r="AE86" s="477"/>
      <c r="AF86" s="477"/>
      <c r="AG86" s="477"/>
    </row>
    <row r="87" spans="4:33" ht="6" customHeight="1" x14ac:dyDescent="0.15">
      <c r="D87" s="481" t="s">
        <v>67</v>
      </c>
      <c r="E87" s="481"/>
      <c r="H87" s="139"/>
      <c r="I87" s="145"/>
      <c r="J87" s="124"/>
      <c r="K87" s="124"/>
      <c r="L87" s="125"/>
      <c r="M87" s="110"/>
      <c r="N87" s="110"/>
      <c r="U87" s="482"/>
      <c r="V87" s="482"/>
      <c r="W87" s="482"/>
      <c r="X87" s="482"/>
      <c r="Y87" s="482"/>
      <c r="Z87" s="482"/>
      <c r="AA87" s="482"/>
      <c r="AB87" s="482"/>
      <c r="AC87" s="482"/>
      <c r="AD87" s="482"/>
      <c r="AE87" s="482"/>
      <c r="AF87" s="482"/>
      <c r="AG87" s="157"/>
    </row>
    <row r="88" spans="4:33" ht="1.5" customHeight="1" x14ac:dyDescent="0.15">
      <c r="D88" s="481"/>
      <c r="E88" s="481"/>
      <c r="G88" s="508"/>
      <c r="H88" s="508"/>
      <c r="I88" s="114"/>
      <c r="K88" s="147"/>
      <c r="L88" s="147"/>
      <c r="M88" s="120"/>
      <c r="N88" s="120"/>
      <c r="U88" s="482"/>
      <c r="V88" s="482"/>
      <c r="W88" s="482"/>
      <c r="X88" s="482"/>
      <c r="Y88" s="482"/>
      <c r="Z88" s="482"/>
      <c r="AA88" s="482"/>
      <c r="AB88" s="482"/>
      <c r="AC88" s="482"/>
      <c r="AD88" s="482"/>
      <c r="AF88" s="140"/>
      <c r="AG88" s="157"/>
    </row>
    <row r="89" spans="4:33" ht="6" customHeight="1" x14ac:dyDescent="0.15">
      <c r="D89" s="481"/>
      <c r="E89" s="481"/>
      <c r="G89" s="508"/>
      <c r="H89" s="508"/>
      <c r="I89" s="114"/>
      <c r="J89" s="147"/>
      <c r="K89" s="147"/>
      <c r="L89" s="147"/>
      <c r="M89" s="120"/>
      <c r="N89" s="120"/>
      <c r="U89" s="482"/>
      <c r="V89" s="482"/>
      <c r="W89" s="482"/>
      <c r="X89" s="482"/>
      <c r="Y89" s="482"/>
      <c r="Z89" s="482"/>
      <c r="AA89" s="482"/>
      <c r="AB89" s="482"/>
      <c r="AC89" s="482"/>
      <c r="AD89" s="482"/>
      <c r="AF89" s="492"/>
      <c r="AG89" s="157"/>
    </row>
    <row r="90" spans="4:33" ht="6" customHeight="1" thickBot="1" x14ac:dyDescent="0.2">
      <c r="E90" s="481"/>
      <c r="F90" s="481"/>
      <c r="G90" s="481"/>
      <c r="H90" s="118"/>
      <c r="I90" s="516" t="s">
        <v>311</v>
      </c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  <c r="Z90" s="482"/>
      <c r="AA90" s="482"/>
      <c r="AB90" s="482"/>
      <c r="AC90" s="482"/>
      <c r="AD90" s="120"/>
      <c r="AE90" s="120"/>
      <c r="AF90" s="492"/>
      <c r="AG90" s="157"/>
    </row>
    <row r="91" spans="4:33" ht="6" customHeight="1" x14ac:dyDescent="0.15">
      <c r="E91" s="481"/>
      <c r="F91" s="481"/>
      <c r="G91" s="481"/>
      <c r="H91" s="116"/>
      <c r="I91" s="516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  <c r="AA91" s="482"/>
      <c r="AB91" s="482"/>
      <c r="AC91" s="482"/>
      <c r="AD91" s="120"/>
      <c r="AE91" s="120"/>
      <c r="AF91" s="120"/>
      <c r="AG91" s="157"/>
    </row>
    <row r="92" spans="4:33" ht="7.5" customHeight="1" thickBot="1" x14ac:dyDescent="0.2">
      <c r="I92" s="114"/>
      <c r="J92" s="124"/>
      <c r="K92" s="411"/>
      <c r="L92" s="412"/>
      <c r="M92" s="413"/>
      <c r="N92" s="413"/>
      <c r="O92" s="409"/>
      <c r="P92" s="409"/>
      <c r="Q92" s="409"/>
      <c r="R92" s="409"/>
      <c r="S92" s="409"/>
      <c r="U92" s="482" t="s">
        <v>312</v>
      </c>
      <c r="V92" s="482"/>
      <c r="W92" s="482"/>
      <c r="X92" s="482"/>
      <c r="Y92" s="482"/>
      <c r="Z92" s="482"/>
      <c r="AA92" s="482"/>
      <c r="AB92" s="482"/>
      <c r="AC92" s="482"/>
      <c r="AD92" s="482"/>
      <c r="AE92" s="482"/>
      <c r="AF92" s="482"/>
      <c r="AG92" s="157"/>
    </row>
    <row r="93" spans="4:33" ht="6" customHeight="1" x14ac:dyDescent="0.15">
      <c r="I93" s="517" t="s">
        <v>313</v>
      </c>
      <c r="J93" s="518"/>
      <c r="K93" s="124"/>
      <c r="L93" s="125"/>
      <c r="M93" s="151"/>
      <c r="N93" s="151"/>
      <c r="U93" s="482"/>
      <c r="V93" s="482"/>
      <c r="W93" s="482"/>
      <c r="X93" s="482"/>
      <c r="Y93" s="482"/>
      <c r="Z93" s="482"/>
      <c r="AA93" s="482"/>
      <c r="AB93" s="482"/>
      <c r="AC93" s="482"/>
      <c r="AD93" s="482"/>
      <c r="AE93" s="482"/>
      <c r="AF93" s="482"/>
      <c r="AG93" s="157"/>
    </row>
    <row r="94" spans="4:33" ht="6" customHeight="1" thickBot="1" x14ac:dyDescent="0.2">
      <c r="H94" s="481"/>
      <c r="I94" s="519"/>
      <c r="J94" s="520"/>
      <c r="K94" s="521" t="s">
        <v>314</v>
      </c>
      <c r="L94" s="521"/>
      <c r="M94" s="521"/>
      <c r="N94" s="521"/>
      <c r="O94" s="521"/>
      <c r="P94" s="521"/>
      <c r="Q94" s="521"/>
      <c r="R94" s="521"/>
      <c r="S94" s="521"/>
      <c r="T94" s="521"/>
      <c r="U94" s="521"/>
      <c r="V94" s="521"/>
      <c r="W94" s="521"/>
      <c r="X94" s="521"/>
      <c r="Y94" s="521"/>
      <c r="Z94" s="521"/>
      <c r="AA94" s="521"/>
      <c r="AB94" s="521"/>
      <c r="AC94" s="521"/>
      <c r="AD94" s="521"/>
      <c r="AE94" s="521"/>
      <c r="AF94" s="521"/>
      <c r="AG94" s="157"/>
    </row>
    <row r="95" spans="4:33" ht="7.5" customHeight="1" x14ac:dyDescent="0.15">
      <c r="H95" s="481"/>
      <c r="I95" s="523" t="s">
        <v>315</v>
      </c>
      <c r="J95" s="524"/>
      <c r="K95" s="522"/>
      <c r="L95" s="521"/>
      <c r="M95" s="521"/>
      <c r="N95" s="521"/>
      <c r="O95" s="521"/>
      <c r="P95" s="521"/>
      <c r="Q95" s="521"/>
      <c r="R95" s="521"/>
      <c r="S95" s="521"/>
      <c r="T95" s="521"/>
      <c r="U95" s="521"/>
      <c r="V95" s="521"/>
      <c r="W95" s="521"/>
      <c r="X95" s="521"/>
      <c r="Y95" s="521"/>
      <c r="Z95" s="521"/>
      <c r="AA95" s="521"/>
      <c r="AB95" s="521"/>
      <c r="AC95" s="521"/>
      <c r="AD95" s="521"/>
      <c r="AE95" s="521"/>
      <c r="AF95" s="521"/>
      <c r="AG95" s="157"/>
    </row>
    <row r="96" spans="4:33" ht="6" customHeight="1" thickBot="1" x14ac:dyDescent="0.2">
      <c r="I96" s="525"/>
      <c r="J96" s="526"/>
      <c r="K96" s="383"/>
      <c r="L96" s="384"/>
      <c r="M96" s="123"/>
      <c r="N96" s="385"/>
      <c r="O96" s="113"/>
      <c r="P96" s="113"/>
      <c r="Q96" s="113"/>
      <c r="R96" s="113"/>
      <c r="S96" s="113"/>
      <c r="U96" s="482" t="s">
        <v>316</v>
      </c>
      <c r="V96" s="482"/>
      <c r="W96" s="482"/>
      <c r="X96" s="482"/>
      <c r="Y96" s="482"/>
      <c r="Z96" s="482"/>
      <c r="AA96" s="482"/>
      <c r="AB96" s="482"/>
      <c r="AC96" s="482"/>
      <c r="AD96" s="482"/>
      <c r="AE96" s="482"/>
      <c r="AF96" s="482"/>
      <c r="AG96" s="157"/>
    </row>
    <row r="97" spans="1:33" ht="6" customHeight="1" x14ac:dyDescent="0.15">
      <c r="J97" s="124"/>
      <c r="K97" s="124"/>
      <c r="L97" s="125"/>
      <c r="M97" s="110"/>
      <c r="N97" s="110"/>
      <c r="U97" s="482"/>
      <c r="V97" s="482"/>
      <c r="W97" s="482"/>
      <c r="X97" s="482"/>
      <c r="Y97" s="482"/>
      <c r="Z97" s="482"/>
      <c r="AA97" s="482"/>
      <c r="AB97" s="482"/>
      <c r="AC97" s="482"/>
      <c r="AD97" s="482"/>
      <c r="AE97" s="482"/>
      <c r="AF97" s="482"/>
      <c r="AG97" s="157"/>
    </row>
    <row r="98" spans="1:33" ht="11.25" customHeight="1" x14ac:dyDescent="0.15">
      <c r="E98" s="477" t="s">
        <v>181</v>
      </c>
      <c r="F98" s="477"/>
      <c r="G98" s="477"/>
      <c r="H98" s="480"/>
      <c r="M98" s="120"/>
      <c r="N98" s="120"/>
      <c r="U98" s="482"/>
      <c r="V98" s="482"/>
      <c r="W98" s="482"/>
      <c r="X98" s="482"/>
      <c r="Y98" s="482"/>
      <c r="Z98" s="482"/>
      <c r="AA98" s="482"/>
      <c r="AB98" s="482"/>
      <c r="AC98" s="482"/>
      <c r="AD98" s="482"/>
      <c r="AE98" s="482"/>
      <c r="AF98" s="482"/>
      <c r="AG98" s="415"/>
    </row>
    <row r="99" spans="1:33" ht="6" customHeight="1" thickBot="1" x14ac:dyDescent="0.2">
      <c r="H99" s="481"/>
      <c r="I99" s="122"/>
      <c r="J99" s="122"/>
      <c r="K99" s="123"/>
      <c r="L99" s="123"/>
      <c r="M99" s="123"/>
      <c r="N99" s="123"/>
      <c r="O99" s="120"/>
      <c r="U99" s="477" t="s">
        <v>317</v>
      </c>
      <c r="V99" s="477"/>
      <c r="W99" s="477"/>
      <c r="X99" s="477"/>
      <c r="Y99" s="477"/>
      <c r="Z99" s="477"/>
      <c r="AA99" s="477"/>
      <c r="AB99" s="477"/>
      <c r="AC99" s="477"/>
      <c r="AD99" s="477"/>
      <c r="AE99" s="477"/>
      <c r="AF99" s="477"/>
      <c r="AG99" s="427"/>
    </row>
    <row r="100" spans="1:33" ht="6.75" customHeight="1" x14ac:dyDescent="0.15">
      <c r="D100" s="481" t="s">
        <v>67</v>
      </c>
      <c r="E100" s="481"/>
      <c r="H100" s="481"/>
      <c r="I100" s="145"/>
      <c r="J100" s="144"/>
      <c r="K100" s="120"/>
      <c r="L100" s="120"/>
      <c r="M100" s="120"/>
      <c r="N100" s="120"/>
      <c r="O100" s="121"/>
      <c r="P100" s="115"/>
      <c r="Q100" s="115"/>
      <c r="R100" s="115"/>
      <c r="S100" s="115"/>
      <c r="U100" s="477"/>
      <c r="V100" s="477"/>
      <c r="W100" s="477"/>
      <c r="X100" s="477"/>
      <c r="Y100" s="477"/>
      <c r="Z100" s="477"/>
      <c r="AA100" s="477"/>
      <c r="AB100" s="477"/>
      <c r="AC100" s="477"/>
      <c r="AD100" s="477"/>
      <c r="AE100" s="477"/>
      <c r="AF100" s="477"/>
      <c r="AG100" s="427"/>
    </row>
    <row r="101" spans="1:33" ht="2.25" customHeight="1" x14ac:dyDescent="0.15">
      <c r="D101" s="481"/>
      <c r="E101" s="481"/>
      <c r="G101" s="508"/>
      <c r="H101" s="508"/>
      <c r="I101" s="114"/>
      <c r="J101" s="147"/>
      <c r="K101" s="147"/>
      <c r="L101" s="147"/>
      <c r="M101" s="120"/>
      <c r="N101" s="120"/>
      <c r="U101" s="482"/>
      <c r="V101" s="482"/>
      <c r="W101" s="482"/>
      <c r="X101" s="482"/>
      <c r="Y101" s="482"/>
      <c r="Z101" s="482"/>
      <c r="AA101" s="482"/>
      <c r="AB101" s="482"/>
      <c r="AC101" s="482"/>
      <c r="AD101" s="482"/>
      <c r="AF101" s="140"/>
      <c r="AG101" s="427"/>
    </row>
    <row r="102" spans="1:33" ht="4.5" customHeight="1" thickBot="1" x14ac:dyDescent="0.2">
      <c r="D102" s="481"/>
      <c r="E102" s="481"/>
      <c r="H102" s="118"/>
      <c r="I102" s="516" t="s">
        <v>318</v>
      </c>
      <c r="J102" s="482"/>
      <c r="K102" s="482"/>
      <c r="L102" s="482"/>
      <c r="M102" s="482"/>
      <c r="N102" s="482"/>
      <c r="O102" s="482"/>
      <c r="P102" s="482"/>
      <c r="Q102" s="482"/>
      <c r="R102" s="482"/>
      <c r="S102" s="482"/>
      <c r="T102" s="482"/>
      <c r="U102" s="482"/>
      <c r="V102" s="482"/>
      <c r="W102" s="482"/>
      <c r="X102" s="482"/>
      <c r="Y102" s="482"/>
      <c r="Z102" s="482"/>
      <c r="AA102" s="482"/>
      <c r="AB102" s="482"/>
      <c r="AC102" s="482"/>
      <c r="AD102" s="482"/>
      <c r="AE102" s="482"/>
      <c r="AF102" s="140"/>
      <c r="AG102" s="427"/>
    </row>
    <row r="103" spans="1:33" ht="5.25" customHeight="1" x14ac:dyDescent="0.15">
      <c r="H103" s="116"/>
      <c r="I103" s="516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482"/>
      <c r="U103" s="482"/>
      <c r="V103" s="482"/>
      <c r="W103" s="482"/>
      <c r="X103" s="482"/>
      <c r="Y103" s="482"/>
      <c r="Z103" s="482"/>
      <c r="AA103" s="482"/>
      <c r="AB103" s="482"/>
      <c r="AC103" s="482"/>
      <c r="AD103" s="482"/>
      <c r="AE103" s="482"/>
      <c r="AF103" s="120"/>
      <c r="AG103" s="428"/>
    </row>
    <row r="104" spans="1:33" ht="3" customHeight="1" x14ac:dyDescent="0.15">
      <c r="I104" s="114"/>
      <c r="J104" s="124"/>
      <c r="K104" s="124"/>
      <c r="L104" s="125"/>
      <c r="M104" s="151"/>
      <c r="N104" s="151"/>
      <c r="U104" s="477"/>
      <c r="V104" s="477"/>
      <c r="W104" s="477"/>
      <c r="X104" s="477"/>
      <c r="Y104" s="477"/>
      <c r="Z104" s="477"/>
      <c r="AA104" s="477"/>
      <c r="AB104" s="477"/>
      <c r="AC104" s="477"/>
      <c r="AD104" s="477"/>
      <c r="AF104" s="120"/>
      <c r="AG104" s="428"/>
    </row>
    <row r="105" spans="1:33" ht="2.25" customHeight="1" x14ac:dyDescent="0.15">
      <c r="I105" s="114"/>
      <c r="J105" s="124"/>
      <c r="K105" s="124"/>
      <c r="L105" s="125"/>
      <c r="M105" s="151"/>
      <c r="N105" s="151"/>
      <c r="U105" s="477"/>
      <c r="V105" s="477"/>
      <c r="W105" s="477"/>
      <c r="X105" s="477"/>
      <c r="Y105" s="477"/>
      <c r="Z105" s="477"/>
      <c r="AA105" s="477"/>
      <c r="AB105" s="477"/>
      <c r="AC105" s="477"/>
      <c r="AD105" s="477"/>
      <c r="AF105" s="120"/>
      <c r="AG105" s="428"/>
    </row>
    <row r="106" spans="1:33" ht="6" customHeight="1" thickBot="1" x14ac:dyDescent="0.2">
      <c r="H106" s="481"/>
      <c r="I106" s="114"/>
      <c r="J106" s="124"/>
      <c r="K106" s="123"/>
      <c r="L106" s="123"/>
      <c r="M106" s="123"/>
      <c r="N106" s="123"/>
      <c r="O106" s="113"/>
      <c r="P106" s="113"/>
      <c r="Q106" s="113"/>
      <c r="R106" s="113"/>
      <c r="S106" s="113"/>
      <c r="U106" s="482" t="s">
        <v>319</v>
      </c>
      <c r="V106" s="482"/>
      <c r="W106" s="482"/>
      <c r="X106" s="482"/>
      <c r="Y106" s="482"/>
      <c r="Z106" s="482"/>
      <c r="AA106" s="482"/>
      <c r="AB106" s="482"/>
      <c r="AC106" s="482"/>
      <c r="AD106" s="482"/>
      <c r="AE106" s="482"/>
      <c r="AF106" s="482"/>
      <c r="AG106" s="482"/>
    </row>
    <row r="107" spans="1:33" ht="6" customHeight="1" x14ac:dyDescent="0.15">
      <c r="H107" s="481"/>
      <c r="I107" s="115"/>
      <c r="J107" s="126"/>
      <c r="K107" s="121"/>
      <c r="L107" s="121"/>
      <c r="M107" s="121"/>
      <c r="N107" s="121"/>
      <c r="U107" s="482"/>
      <c r="V107" s="482"/>
      <c r="W107" s="482"/>
      <c r="X107" s="482"/>
      <c r="Y107" s="482"/>
      <c r="Z107" s="482"/>
      <c r="AA107" s="482"/>
      <c r="AB107" s="482"/>
      <c r="AC107" s="482"/>
      <c r="AD107" s="482"/>
      <c r="AE107" s="482"/>
      <c r="AF107" s="482"/>
      <c r="AG107" s="482"/>
    </row>
    <row r="108" spans="1:33" ht="12.75" customHeight="1" x14ac:dyDescent="0.15">
      <c r="A108" s="109" t="s">
        <v>70</v>
      </c>
    </row>
    <row r="109" spans="1:33" ht="14.25" customHeight="1" x14ac:dyDescent="0.15">
      <c r="E109" s="109" t="s">
        <v>71</v>
      </c>
    </row>
    <row r="110" spans="1:33" ht="15" customHeight="1" x14ac:dyDescent="0.15">
      <c r="A110" s="109" t="s">
        <v>72</v>
      </c>
    </row>
    <row r="111" spans="1:33" ht="10.5" customHeight="1" x14ac:dyDescent="0.15">
      <c r="E111" s="109" t="s">
        <v>73</v>
      </c>
    </row>
    <row r="112" spans="1:33" x14ac:dyDescent="0.15">
      <c r="AE112" s="109" t="s">
        <v>175</v>
      </c>
    </row>
    <row r="113" ht="3" customHeight="1" x14ac:dyDescent="0.15"/>
  </sheetData>
  <mergeCells count="78">
    <mergeCell ref="U104:AD105"/>
    <mergeCell ref="H106:H107"/>
    <mergeCell ref="U106:AG107"/>
    <mergeCell ref="E98:H98"/>
    <mergeCell ref="U98:AF98"/>
    <mergeCell ref="H99:H100"/>
    <mergeCell ref="U99:AF100"/>
    <mergeCell ref="D100:E102"/>
    <mergeCell ref="G101:H101"/>
    <mergeCell ref="U101:AD101"/>
    <mergeCell ref="I102:AE103"/>
    <mergeCell ref="U92:AF93"/>
    <mergeCell ref="I93:J94"/>
    <mergeCell ref="H94:H95"/>
    <mergeCell ref="K94:AF95"/>
    <mergeCell ref="I95:J96"/>
    <mergeCell ref="U96:AF97"/>
    <mergeCell ref="D87:E89"/>
    <mergeCell ref="U87:AF87"/>
    <mergeCell ref="G88:H89"/>
    <mergeCell ref="U88:AD89"/>
    <mergeCell ref="AF89:AF90"/>
    <mergeCell ref="E90:G91"/>
    <mergeCell ref="I90:AC91"/>
    <mergeCell ref="AG79:AG80"/>
    <mergeCell ref="I81:J81"/>
    <mergeCell ref="U82:AF83"/>
    <mergeCell ref="E84:H84"/>
    <mergeCell ref="H85:H86"/>
    <mergeCell ref="U85:AG86"/>
    <mergeCell ref="K79:AE80"/>
    <mergeCell ref="U72:AE73"/>
    <mergeCell ref="N74:N75"/>
    <mergeCell ref="O75:AF76"/>
    <mergeCell ref="N76:N77"/>
    <mergeCell ref="U77:AE78"/>
    <mergeCell ref="E59:H59"/>
    <mergeCell ref="U60:AG62"/>
    <mergeCell ref="H61:H62"/>
    <mergeCell ref="J62:J63"/>
    <mergeCell ref="K63:AF64"/>
    <mergeCell ref="D64:E69"/>
    <mergeCell ref="G64:H65"/>
    <mergeCell ref="J64:J66"/>
    <mergeCell ref="U66:AE68"/>
    <mergeCell ref="I69:AF70"/>
    <mergeCell ref="H48:H49"/>
    <mergeCell ref="J48:J49"/>
    <mergeCell ref="K49:AF50"/>
    <mergeCell ref="J50:J51"/>
    <mergeCell ref="U51:AG52"/>
    <mergeCell ref="X53:AF54"/>
    <mergeCell ref="U43:AE44"/>
    <mergeCell ref="N44:N45"/>
    <mergeCell ref="O45:AF46"/>
    <mergeCell ref="N46:N47"/>
    <mergeCell ref="U47:AE48"/>
    <mergeCell ref="AF47:AF48"/>
    <mergeCell ref="I37:J38"/>
    <mergeCell ref="U37:AE38"/>
    <mergeCell ref="L38:N39"/>
    <mergeCell ref="D39:E41"/>
    <mergeCell ref="U39:AF40"/>
    <mergeCell ref="I41:AF42"/>
    <mergeCell ref="A24:E24"/>
    <mergeCell ref="E31:H31"/>
    <mergeCell ref="U32:AG33"/>
    <mergeCell ref="J33:J34"/>
    <mergeCell ref="K34:AF35"/>
    <mergeCell ref="H35:H36"/>
    <mergeCell ref="J35:J36"/>
    <mergeCell ref="U36:AF36"/>
    <mergeCell ref="E8:F8"/>
    <mergeCell ref="G1:AF1"/>
    <mergeCell ref="G3:AD3"/>
    <mergeCell ref="A4:E4"/>
    <mergeCell ref="E6:F6"/>
    <mergeCell ref="E7:F7"/>
  </mergeCells>
  <phoneticPr fontId="6"/>
  <printOptions horizontalCentered="1"/>
  <pageMargins left="0" right="0" top="0.35433070866141736" bottom="0.19685039370078741" header="0" footer="0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A60E-BD98-4B19-B281-C9DF563A1DEF}">
  <sheetPr>
    <pageSetUpPr fitToPage="1"/>
  </sheetPr>
  <dimension ref="A1:T43"/>
  <sheetViews>
    <sheetView topLeftCell="A10" workbookViewId="0"/>
  </sheetViews>
  <sheetFormatPr defaultColWidth="9" defaultRowHeight="13.5" x14ac:dyDescent="0.15"/>
  <cols>
    <col min="1" max="1" width="3.625" style="12" customWidth="1"/>
    <col min="2" max="2" width="3.125" style="12" customWidth="1"/>
    <col min="3" max="3" width="3" style="22" customWidth="1"/>
    <col min="4" max="4" width="3.375" style="22" customWidth="1"/>
    <col min="5" max="5" width="10" style="12" customWidth="1"/>
    <col min="6" max="6" width="10.875" style="12" customWidth="1"/>
    <col min="7" max="7" width="9.125" style="12" customWidth="1"/>
    <col min="8" max="8" width="2.75" style="12" customWidth="1"/>
    <col min="9" max="9" width="3.375" style="12" customWidth="1"/>
    <col min="10" max="10" width="11.625" style="12" customWidth="1"/>
    <col min="11" max="11" width="9" style="12"/>
    <col min="12" max="12" width="12" style="12" customWidth="1"/>
    <col min="13" max="13" width="2.75" style="12" customWidth="1"/>
    <col min="14" max="14" width="3.375" style="12" customWidth="1"/>
    <col min="15" max="15" width="15.125" style="12" customWidth="1"/>
    <col min="16" max="16" width="5.125" style="12" customWidth="1"/>
    <col min="17" max="17" width="4.5" style="12" customWidth="1"/>
    <col min="18" max="18" width="9.75" style="61" customWidth="1"/>
    <col min="19" max="19" width="4.5" style="62" customWidth="1"/>
    <col min="20" max="20" width="8.875" style="62" customWidth="1"/>
    <col min="21" max="16384" width="9" style="12"/>
  </cols>
  <sheetData>
    <row r="1" spans="1:20" ht="18.75" x14ac:dyDescent="0.15">
      <c r="B1" s="538" t="s">
        <v>276</v>
      </c>
      <c r="C1" s="539"/>
      <c r="D1" s="539"/>
      <c r="E1" s="539"/>
      <c r="F1" s="539"/>
      <c r="G1" s="539"/>
      <c r="H1" s="539"/>
      <c r="I1" s="539"/>
      <c r="J1" s="539"/>
      <c r="K1" s="158"/>
      <c r="L1" s="159"/>
      <c r="M1" s="158"/>
      <c r="N1" s="160"/>
      <c r="O1" s="158"/>
      <c r="P1" s="13"/>
      <c r="Q1" s="540">
        <v>45717</v>
      </c>
      <c r="R1" s="540"/>
      <c r="S1" s="540"/>
      <c r="T1" s="386" t="s">
        <v>363</v>
      </c>
    </row>
    <row r="2" spans="1:20" ht="14.25" thickBot="1" x14ac:dyDescent="0.2">
      <c r="B2" s="14"/>
      <c r="C2" s="541"/>
      <c r="D2" s="541"/>
      <c r="E2" s="541"/>
      <c r="F2" s="541"/>
      <c r="G2" s="541"/>
      <c r="H2" s="79"/>
      <c r="I2" s="79"/>
      <c r="J2" s="79"/>
      <c r="K2" s="79"/>
      <c r="L2" s="542"/>
      <c r="M2" s="543"/>
      <c r="N2" s="543"/>
      <c r="O2" s="543"/>
      <c r="P2" s="543"/>
      <c r="Q2" s="543"/>
      <c r="R2" s="543"/>
      <c r="S2" s="543"/>
      <c r="T2" s="543"/>
    </row>
    <row r="3" spans="1:20" x14ac:dyDescent="0.15">
      <c r="A3" s="16"/>
      <c r="B3" s="544" t="s">
        <v>186</v>
      </c>
      <c r="C3" s="545"/>
      <c r="D3" s="545"/>
      <c r="E3" s="545"/>
      <c r="F3" s="545"/>
      <c r="G3" s="546"/>
      <c r="H3" s="547" t="s">
        <v>81</v>
      </c>
      <c r="I3" s="544"/>
      <c r="J3" s="544"/>
      <c r="K3" s="544"/>
      <c r="L3" s="548"/>
      <c r="M3" s="549" t="s">
        <v>82</v>
      </c>
      <c r="N3" s="550"/>
      <c r="O3" s="551"/>
      <c r="P3" s="547" t="s">
        <v>83</v>
      </c>
      <c r="Q3" s="544"/>
      <c r="R3" s="544"/>
      <c r="S3" s="544"/>
      <c r="T3" s="555"/>
    </row>
    <row r="4" spans="1:20" x14ac:dyDescent="0.15">
      <c r="A4" s="16"/>
      <c r="B4" s="527"/>
      <c r="C4" s="527"/>
      <c r="D4" s="527"/>
      <c r="E4" s="527"/>
      <c r="F4" s="527"/>
      <c r="G4" s="528"/>
      <c r="H4" s="549"/>
      <c r="I4" s="550"/>
      <c r="J4" s="550"/>
      <c r="K4" s="550"/>
      <c r="L4" s="551"/>
      <c r="M4" s="549"/>
      <c r="N4" s="550"/>
      <c r="O4" s="551"/>
      <c r="P4" s="549"/>
      <c r="Q4" s="550"/>
      <c r="R4" s="550"/>
      <c r="S4" s="550"/>
      <c r="T4" s="556"/>
    </row>
    <row r="5" spans="1:20" x14ac:dyDescent="0.15">
      <c r="A5" s="16"/>
      <c r="B5" s="558" t="s">
        <v>185</v>
      </c>
      <c r="C5" s="558"/>
      <c r="D5" s="558"/>
      <c r="E5" s="558"/>
      <c r="F5" s="558"/>
      <c r="G5" s="559"/>
      <c r="H5" s="560" t="s">
        <v>84</v>
      </c>
      <c r="I5" s="558"/>
      <c r="J5" s="558"/>
      <c r="K5" s="558"/>
      <c r="L5" s="559"/>
      <c r="M5" s="552"/>
      <c r="N5" s="553"/>
      <c r="O5" s="554"/>
      <c r="P5" s="552"/>
      <c r="Q5" s="553"/>
      <c r="R5" s="553"/>
      <c r="S5" s="553"/>
      <c r="T5" s="557"/>
    </row>
    <row r="6" spans="1:20" ht="14.25" thickBot="1" x14ac:dyDescent="0.2">
      <c r="A6" s="16"/>
      <c r="B6" s="150" t="s">
        <v>85</v>
      </c>
      <c r="C6" s="17" t="s">
        <v>86</v>
      </c>
      <c r="D6" s="149" t="s">
        <v>87</v>
      </c>
      <c r="E6" s="18" t="s">
        <v>88</v>
      </c>
      <c r="F6" s="530" t="s">
        <v>89</v>
      </c>
      <c r="G6" s="531"/>
      <c r="H6" s="17" t="s">
        <v>86</v>
      </c>
      <c r="I6" s="149" t="s">
        <v>87</v>
      </c>
      <c r="J6" s="18" t="s">
        <v>88</v>
      </c>
      <c r="K6" s="530" t="s">
        <v>89</v>
      </c>
      <c r="L6" s="531"/>
      <c r="M6" s="17" t="s">
        <v>86</v>
      </c>
      <c r="N6" s="149" t="s">
        <v>87</v>
      </c>
      <c r="O6" s="18" t="s">
        <v>90</v>
      </c>
      <c r="P6" s="532" t="s">
        <v>91</v>
      </c>
      <c r="Q6" s="533"/>
      <c r="R6" s="533"/>
      <c r="S6" s="533"/>
      <c r="T6" s="534"/>
    </row>
    <row r="7" spans="1:20" ht="14.25" thickBot="1" x14ac:dyDescent="0.2">
      <c r="A7" s="16"/>
      <c r="B7" s="19">
        <v>25</v>
      </c>
      <c r="C7" s="19">
        <v>4</v>
      </c>
      <c r="D7" s="20"/>
      <c r="E7" s="21"/>
      <c r="F7" s="22"/>
      <c r="G7" s="22"/>
      <c r="H7" s="23">
        <v>4</v>
      </c>
      <c r="J7" s="161"/>
      <c r="K7" s="162"/>
      <c r="M7" s="21">
        <v>4</v>
      </c>
      <c r="N7" s="41">
        <v>1</v>
      </c>
      <c r="O7" s="24" t="s">
        <v>93</v>
      </c>
      <c r="P7" s="535" t="s">
        <v>239</v>
      </c>
      <c r="Q7" s="536"/>
      <c r="R7" s="536"/>
      <c r="S7" s="536"/>
      <c r="T7" s="537"/>
    </row>
    <row r="8" spans="1:20" ht="14.25" thickBot="1" x14ac:dyDescent="0.2">
      <c r="A8" s="16"/>
      <c r="B8" s="19"/>
      <c r="C8" s="19"/>
      <c r="D8" s="20"/>
      <c r="E8" s="21"/>
      <c r="F8" s="22"/>
      <c r="G8" s="25"/>
      <c r="H8" s="21"/>
      <c r="I8" s="26"/>
      <c r="J8" s="27"/>
      <c r="K8" s="28"/>
      <c r="L8" s="29"/>
      <c r="M8" s="21"/>
      <c r="N8" s="20"/>
      <c r="O8" s="30"/>
      <c r="P8" s="31"/>
      <c r="Q8" s="387" t="s">
        <v>240</v>
      </c>
      <c r="R8" s="388"/>
      <c r="S8" s="389" t="s">
        <v>241</v>
      </c>
      <c r="T8" s="388"/>
    </row>
    <row r="9" spans="1:20" x14ac:dyDescent="0.15">
      <c r="A9" s="16"/>
      <c r="B9" s="19"/>
      <c r="C9" s="19">
        <v>5</v>
      </c>
      <c r="D9" s="20"/>
      <c r="E9" s="42"/>
      <c r="F9" s="22"/>
      <c r="G9" s="41"/>
      <c r="H9" s="21">
        <v>5</v>
      </c>
      <c r="I9" s="26"/>
      <c r="J9" s="27" t="s">
        <v>94</v>
      </c>
      <c r="K9" s="32"/>
      <c r="L9" s="33"/>
      <c r="M9" s="21"/>
      <c r="N9" s="34"/>
      <c r="O9" s="35"/>
      <c r="P9" s="31" t="s">
        <v>127</v>
      </c>
      <c r="Q9" s="387"/>
      <c r="R9" s="388"/>
      <c r="S9" s="389"/>
      <c r="T9" s="388"/>
    </row>
    <row r="10" spans="1:20" x14ac:dyDescent="0.15">
      <c r="A10" s="16"/>
      <c r="B10" s="19"/>
      <c r="D10" s="38"/>
      <c r="E10" s="44"/>
      <c r="H10" s="39"/>
      <c r="I10" s="26"/>
      <c r="J10" s="27" t="s">
        <v>187</v>
      </c>
      <c r="K10" s="32" t="s">
        <v>188</v>
      </c>
      <c r="M10" s="21"/>
      <c r="N10" s="34"/>
      <c r="O10" s="30"/>
      <c r="P10" s="36" t="s">
        <v>128</v>
      </c>
      <c r="Q10" s="165"/>
      <c r="R10" s="37"/>
      <c r="S10" s="165"/>
      <c r="T10" s="37"/>
    </row>
    <row r="11" spans="1:20" x14ac:dyDescent="0.15">
      <c r="A11" s="16"/>
      <c r="B11" s="19"/>
      <c r="C11" s="19">
        <v>6</v>
      </c>
      <c r="D11" s="41">
        <v>7</v>
      </c>
      <c r="E11" s="42" t="s">
        <v>189</v>
      </c>
      <c r="F11" s="527" t="s">
        <v>190</v>
      </c>
      <c r="G11" s="528"/>
      <c r="H11" s="21">
        <v>6</v>
      </c>
      <c r="I11" s="40"/>
      <c r="J11" s="27"/>
      <c r="K11" s="32"/>
      <c r="M11" s="21"/>
      <c r="N11" s="38"/>
      <c r="O11" s="43"/>
      <c r="P11" s="36" t="s">
        <v>129</v>
      </c>
      <c r="Q11" s="165"/>
      <c r="R11" s="37"/>
      <c r="S11" s="165"/>
      <c r="T11" s="37"/>
    </row>
    <row r="12" spans="1:20" x14ac:dyDescent="0.15">
      <c r="A12" s="16"/>
      <c r="B12" s="19"/>
      <c r="C12" s="19"/>
      <c r="D12" s="20"/>
      <c r="E12" s="44" t="s">
        <v>96</v>
      </c>
      <c r="F12" s="22" t="s">
        <v>97</v>
      </c>
      <c r="G12" s="20"/>
      <c r="H12" s="39"/>
      <c r="I12" s="45"/>
      <c r="J12" s="27"/>
      <c r="K12" s="32"/>
      <c r="M12" s="21"/>
      <c r="N12" s="34"/>
      <c r="O12" s="43"/>
      <c r="P12" s="36" t="s">
        <v>130</v>
      </c>
      <c r="Q12" s="165"/>
      <c r="R12" s="390"/>
      <c r="S12" s="165"/>
      <c r="T12" s="37"/>
    </row>
    <row r="13" spans="1:20" x14ac:dyDescent="0.15">
      <c r="A13" s="16"/>
      <c r="B13" s="19"/>
      <c r="C13" s="19"/>
      <c r="D13" s="41"/>
      <c r="E13" s="44"/>
      <c r="F13" s="22"/>
      <c r="G13" s="41"/>
      <c r="H13" s="39">
        <v>7</v>
      </c>
      <c r="I13" s="40"/>
      <c r="J13" s="39"/>
      <c r="M13" s="21">
        <v>7</v>
      </c>
      <c r="N13" s="26"/>
      <c r="O13" s="49" t="s">
        <v>98</v>
      </c>
      <c r="P13" s="36" t="s">
        <v>131</v>
      </c>
      <c r="Q13" s="165"/>
      <c r="R13" s="37"/>
      <c r="S13" s="166"/>
      <c r="T13" s="46"/>
    </row>
    <row r="14" spans="1:20" x14ac:dyDescent="0.15">
      <c r="A14" s="16"/>
      <c r="B14" s="19"/>
      <c r="C14" s="19"/>
      <c r="D14" s="20"/>
      <c r="E14" s="44"/>
      <c r="F14" s="22"/>
      <c r="G14" s="20"/>
      <c r="H14" s="21">
        <v>8</v>
      </c>
      <c r="I14" s="26"/>
      <c r="J14" s="42" t="s">
        <v>99</v>
      </c>
      <c r="K14" s="32" t="s">
        <v>100</v>
      </c>
      <c r="L14" s="33"/>
      <c r="M14" s="21"/>
      <c r="N14" s="45"/>
      <c r="O14" s="49"/>
      <c r="P14" s="36" t="s">
        <v>132</v>
      </c>
      <c r="Q14" s="165"/>
      <c r="R14" s="37"/>
      <c r="S14" s="165"/>
      <c r="T14" s="37"/>
    </row>
    <row r="15" spans="1:20" x14ac:dyDescent="0.15">
      <c r="A15" s="16"/>
      <c r="B15" s="19"/>
      <c r="C15" s="19"/>
      <c r="D15" s="47"/>
      <c r="E15" s="39"/>
      <c r="F15" s="22"/>
      <c r="G15" s="41"/>
      <c r="H15" s="39"/>
      <c r="I15" s="22"/>
      <c r="J15" s="21" t="s">
        <v>95</v>
      </c>
      <c r="K15" s="527" t="s">
        <v>101</v>
      </c>
      <c r="L15" s="528"/>
      <c r="M15" s="21"/>
      <c r="N15" s="48"/>
      <c r="O15" s="43"/>
      <c r="P15" s="36" t="s">
        <v>161</v>
      </c>
      <c r="Q15" s="165"/>
      <c r="R15" s="37"/>
      <c r="S15" s="165"/>
      <c r="T15" s="37"/>
    </row>
    <row r="16" spans="1:20" x14ac:dyDescent="0.15">
      <c r="A16" s="16"/>
      <c r="B16" s="19"/>
      <c r="C16" s="19">
        <v>9</v>
      </c>
      <c r="D16" s="26"/>
      <c r="E16" s="42" t="s">
        <v>189</v>
      </c>
      <c r="F16" s="527" t="s">
        <v>101</v>
      </c>
      <c r="G16" s="528"/>
      <c r="H16" s="39"/>
      <c r="I16" s="41"/>
      <c r="J16" s="21"/>
      <c r="K16" s="32" t="s">
        <v>105</v>
      </c>
      <c r="L16" s="33"/>
      <c r="M16" s="21">
        <v>9</v>
      </c>
      <c r="N16" s="41"/>
      <c r="O16" s="57" t="s">
        <v>106</v>
      </c>
      <c r="P16" s="36" t="s">
        <v>161</v>
      </c>
      <c r="Q16" s="165"/>
      <c r="R16" s="37"/>
      <c r="S16" s="165"/>
      <c r="T16" s="37"/>
    </row>
    <row r="17" spans="1:20" x14ac:dyDescent="0.15">
      <c r="A17" s="16"/>
      <c r="B17" s="19"/>
      <c r="C17" s="19"/>
      <c r="D17" s="45"/>
      <c r="E17" s="44" t="s">
        <v>96</v>
      </c>
      <c r="F17" s="22" t="s">
        <v>102</v>
      </c>
      <c r="G17" s="41"/>
      <c r="H17" s="21"/>
      <c r="I17" s="41"/>
      <c r="J17" s="21"/>
      <c r="K17" s="32"/>
      <c r="L17" s="33"/>
      <c r="M17" s="21"/>
      <c r="N17" s="41"/>
      <c r="O17" s="43"/>
      <c r="P17" s="36" t="s">
        <v>80</v>
      </c>
      <c r="Q17" s="165"/>
      <c r="R17" s="37"/>
      <c r="S17" s="165"/>
      <c r="T17" s="37"/>
    </row>
    <row r="18" spans="1:20" x14ac:dyDescent="0.15">
      <c r="A18" s="16"/>
      <c r="B18" s="19"/>
      <c r="D18" s="38"/>
      <c r="E18" s="44"/>
      <c r="F18" s="22"/>
      <c r="G18" s="41" t="s">
        <v>104</v>
      </c>
      <c r="H18" s="21">
        <v>9</v>
      </c>
      <c r="I18" s="41"/>
      <c r="J18" s="21" t="s">
        <v>103</v>
      </c>
      <c r="K18" s="32"/>
      <c r="M18" s="21"/>
      <c r="N18" s="41"/>
      <c r="O18" s="30"/>
      <c r="P18" s="36" t="s">
        <v>80</v>
      </c>
      <c r="Q18" s="50"/>
      <c r="R18" s="37"/>
      <c r="S18" s="166"/>
      <c r="T18" s="51"/>
    </row>
    <row r="19" spans="1:20" ht="14.25" thickBot="1" x14ac:dyDescent="0.2">
      <c r="A19" s="59"/>
      <c r="B19" s="19"/>
      <c r="C19" s="19">
        <v>10</v>
      </c>
      <c r="D19" s="60"/>
      <c r="E19" s="42"/>
      <c r="F19" s="22"/>
      <c r="G19" s="41"/>
      <c r="H19" s="21"/>
      <c r="I19" s="41"/>
      <c r="J19" s="21"/>
      <c r="K19" s="32"/>
      <c r="M19" s="21"/>
      <c r="N19" s="41"/>
      <c r="O19" s="30"/>
      <c r="P19" s="52">
        <v>70</v>
      </c>
      <c r="Q19" s="53"/>
      <c r="R19" s="54"/>
      <c r="S19" s="55"/>
      <c r="T19" s="56"/>
    </row>
    <row r="20" spans="1:20" ht="14.25" thickBot="1" x14ac:dyDescent="0.2">
      <c r="A20" s="529"/>
      <c r="B20" s="19"/>
      <c r="C20" s="19"/>
      <c r="D20" s="45"/>
      <c r="E20" s="44"/>
      <c r="F20" s="22"/>
      <c r="G20" s="41"/>
      <c r="H20" s="21"/>
      <c r="I20" s="20"/>
      <c r="J20" s="168"/>
      <c r="K20" s="32"/>
      <c r="L20" s="33"/>
      <c r="M20" s="21"/>
      <c r="N20" s="20"/>
      <c r="O20" s="35"/>
      <c r="P20" s="167" t="s">
        <v>107</v>
      </c>
      <c r="Q20" s="70" t="s">
        <v>160</v>
      </c>
      <c r="R20" s="58"/>
      <c r="S20" s="69" t="s">
        <v>160</v>
      </c>
      <c r="T20" s="58"/>
    </row>
    <row r="21" spans="1:20" x14ac:dyDescent="0.15">
      <c r="A21" s="529"/>
      <c r="B21" s="19"/>
      <c r="C21" s="19"/>
      <c r="D21" s="45"/>
      <c r="E21" s="21"/>
      <c r="F21" s="22"/>
      <c r="G21" s="41"/>
      <c r="H21" s="21">
        <v>10</v>
      </c>
      <c r="I21" s="41"/>
      <c r="J21" s="21" t="s">
        <v>95</v>
      </c>
      <c r="K21" s="32" t="s">
        <v>242</v>
      </c>
      <c r="L21" s="33"/>
      <c r="M21" s="21">
        <v>10</v>
      </c>
      <c r="N21" s="20"/>
      <c r="O21" s="66" t="s">
        <v>110</v>
      </c>
      <c r="P21" s="15"/>
      <c r="Q21" s="391"/>
      <c r="R21" s="165"/>
      <c r="S21" s="15"/>
      <c r="T21" s="392"/>
    </row>
    <row r="22" spans="1:20" x14ac:dyDescent="0.15">
      <c r="A22" s="529"/>
      <c r="B22" s="63"/>
      <c r="C22" s="19">
        <v>11</v>
      </c>
      <c r="D22" s="60"/>
      <c r="E22" s="42" t="s">
        <v>189</v>
      </c>
      <c r="F22" s="22" t="s">
        <v>108</v>
      </c>
      <c r="G22" s="64"/>
      <c r="H22" s="39"/>
      <c r="J22" s="39"/>
      <c r="L22" s="33"/>
      <c r="M22" s="21">
        <v>11</v>
      </c>
      <c r="N22" s="41"/>
      <c r="O22" s="65" t="s">
        <v>109</v>
      </c>
      <c r="P22" s="164"/>
      <c r="Q22" s="391"/>
      <c r="R22" s="165"/>
      <c r="S22" s="15"/>
      <c r="T22" s="393"/>
    </row>
    <row r="23" spans="1:20" x14ac:dyDescent="0.15">
      <c r="A23" s="529"/>
      <c r="B23" s="63"/>
      <c r="C23" s="19"/>
      <c r="D23" s="45"/>
      <c r="E23" s="44" t="s">
        <v>96</v>
      </c>
      <c r="F23" s="22" t="s">
        <v>133</v>
      </c>
      <c r="H23" s="21"/>
      <c r="I23" s="47"/>
      <c r="J23" s="21"/>
      <c r="K23" s="32"/>
      <c r="L23" s="33"/>
      <c r="M23" s="21"/>
      <c r="N23" s="41"/>
      <c r="O23" s="65" t="s">
        <v>134</v>
      </c>
      <c r="P23" s="15"/>
      <c r="Q23" s="391"/>
      <c r="R23" s="165"/>
      <c r="S23" s="179"/>
      <c r="T23" s="393"/>
    </row>
    <row r="24" spans="1:20" x14ac:dyDescent="0.15">
      <c r="A24" s="169"/>
      <c r="B24" s="63"/>
      <c r="C24" s="19"/>
      <c r="D24" s="45"/>
      <c r="E24" s="44"/>
      <c r="F24" s="22"/>
      <c r="G24" s="41"/>
      <c r="H24" s="21"/>
      <c r="I24" s="41"/>
      <c r="J24" s="21"/>
      <c r="K24" s="32"/>
      <c r="L24" s="33"/>
      <c r="M24" s="21">
        <v>11</v>
      </c>
      <c r="N24" s="41"/>
      <c r="O24" s="170" t="s">
        <v>230</v>
      </c>
      <c r="P24" s="22"/>
      <c r="Q24" s="391"/>
      <c r="R24" s="165"/>
      <c r="S24" s="15"/>
      <c r="T24" s="393"/>
    </row>
    <row r="25" spans="1:20" x14ac:dyDescent="0.15">
      <c r="A25" s="169"/>
      <c r="B25" s="63"/>
      <c r="C25" s="19"/>
      <c r="D25" s="45"/>
      <c r="E25" s="21"/>
      <c r="F25" s="22"/>
      <c r="G25" s="41"/>
      <c r="H25" s="21">
        <v>12</v>
      </c>
      <c r="I25" s="41"/>
      <c r="J25" s="21" t="s">
        <v>112</v>
      </c>
      <c r="K25" s="32"/>
      <c r="L25" s="33"/>
      <c r="M25" s="21"/>
      <c r="N25" s="26"/>
      <c r="O25" s="170" t="s">
        <v>229</v>
      </c>
      <c r="P25" s="22"/>
      <c r="Q25" s="391"/>
      <c r="R25" s="165"/>
      <c r="S25" s="179"/>
      <c r="T25" s="393"/>
    </row>
    <row r="26" spans="1:20" x14ac:dyDescent="0.15">
      <c r="B26" s="63"/>
      <c r="D26" s="38"/>
      <c r="E26" s="39"/>
      <c r="G26" s="41"/>
      <c r="H26" s="21"/>
      <c r="I26" s="20"/>
      <c r="J26" s="21"/>
      <c r="K26" s="32"/>
      <c r="L26" s="33"/>
      <c r="M26" s="21"/>
      <c r="N26" s="26"/>
      <c r="O26" s="65"/>
      <c r="P26" s="22"/>
      <c r="Q26" s="391"/>
      <c r="R26" s="165"/>
      <c r="S26" s="179"/>
      <c r="T26" s="393"/>
    </row>
    <row r="27" spans="1:20" x14ac:dyDescent="0.15">
      <c r="B27" s="63">
        <v>26</v>
      </c>
      <c r="C27" s="19">
        <v>1</v>
      </c>
      <c r="D27" s="26"/>
      <c r="E27" s="42"/>
      <c r="F27" s="22"/>
      <c r="G27" s="171"/>
      <c r="H27" s="21">
        <v>1</v>
      </c>
      <c r="I27" s="41"/>
      <c r="J27" s="21" t="s">
        <v>95</v>
      </c>
      <c r="K27" s="32" t="s">
        <v>111</v>
      </c>
      <c r="L27" s="33"/>
      <c r="M27" s="21"/>
      <c r="N27" s="20"/>
      <c r="O27" s="65"/>
      <c r="P27" s="22"/>
      <c r="Q27" s="391"/>
      <c r="R27" s="165"/>
      <c r="S27" s="179"/>
      <c r="T27" s="393"/>
    </row>
    <row r="28" spans="1:20" x14ac:dyDescent="0.15">
      <c r="B28" s="63"/>
      <c r="C28" s="19"/>
      <c r="D28" s="45"/>
      <c r="E28" s="42"/>
      <c r="F28" s="22"/>
      <c r="G28" s="41"/>
      <c r="H28" s="21">
        <v>1</v>
      </c>
      <c r="I28" s="41"/>
      <c r="J28" s="42" t="s">
        <v>99</v>
      </c>
      <c r="K28" s="32" t="s">
        <v>279</v>
      </c>
      <c r="L28" s="33"/>
      <c r="M28" s="21"/>
      <c r="N28" s="45"/>
      <c r="O28" s="30"/>
      <c r="P28" s="72"/>
      <c r="Q28" s="391"/>
      <c r="R28" s="165"/>
      <c r="S28" s="179"/>
      <c r="T28" s="393"/>
    </row>
    <row r="29" spans="1:20" x14ac:dyDescent="0.15">
      <c r="B29" s="63"/>
      <c r="C29" s="19"/>
      <c r="D29" s="45"/>
      <c r="E29" s="44"/>
      <c r="F29" s="22"/>
      <c r="G29" s="41"/>
      <c r="H29" s="21"/>
      <c r="I29" s="47"/>
      <c r="J29" s="21"/>
      <c r="K29" s="172"/>
      <c r="L29" s="67"/>
      <c r="M29" s="21"/>
      <c r="N29" s="41"/>
      <c r="O29" s="43"/>
      <c r="P29" s="72"/>
      <c r="Q29" s="391"/>
      <c r="R29" s="165"/>
      <c r="S29" s="391"/>
      <c r="T29" s="393"/>
    </row>
    <row r="30" spans="1:20" x14ac:dyDescent="0.15">
      <c r="B30" s="63"/>
      <c r="C30" s="19">
        <v>2</v>
      </c>
      <c r="D30" s="26"/>
      <c r="E30" s="42" t="s">
        <v>189</v>
      </c>
      <c r="F30" s="22" t="s">
        <v>113</v>
      </c>
      <c r="G30" s="41"/>
      <c r="H30" s="21">
        <v>2</v>
      </c>
      <c r="I30" s="148"/>
      <c r="J30" s="21" t="s">
        <v>95</v>
      </c>
      <c r="K30" s="32" t="s">
        <v>280</v>
      </c>
      <c r="L30" s="33"/>
      <c r="M30" s="21"/>
      <c r="N30" s="68"/>
      <c r="O30" s="65"/>
      <c r="P30" s="22"/>
      <c r="Q30" s="32" t="s">
        <v>125</v>
      </c>
      <c r="R30" s="71"/>
      <c r="S30" s="15"/>
      <c r="T30" s="394"/>
    </row>
    <row r="31" spans="1:20" x14ac:dyDescent="0.15">
      <c r="B31" s="63"/>
      <c r="C31" s="19"/>
      <c r="D31" s="60"/>
      <c r="E31" s="44" t="s">
        <v>96</v>
      </c>
      <c r="F31" s="22" t="s">
        <v>114</v>
      </c>
      <c r="G31" s="41"/>
      <c r="H31" s="21"/>
      <c r="I31" s="47"/>
      <c r="J31" s="21"/>
      <c r="K31" s="32"/>
      <c r="L31" s="33"/>
      <c r="M31" s="21"/>
      <c r="N31" s="41"/>
      <c r="O31" s="49"/>
      <c r="P31" s="32"/>
      <c r="Q31" s="32"/>
      <c r="R31" s="175" t="s">
        <v>231</v>
      </c>
      <c r="T31" s="74"/>
    </row>
    <row r="32" spans="1:20" x14ac:dyDescent="0.15">
      <c r="B32" s="63"/>
      <c r="C32" s="19"/>
      <c r="D32" s="60"/>
      <c r="E32" s="44"/>
      <c r="F32" s="22" t="s">
        <v>135</v>
      </c>
      <c r="G32" s="41"/>
      <c r="H32" s="21"/>
      <c r="I32" s="47"/>
      <c r="J32" s="21"/>
      <c r="K32" s="32"/>
      <c r="L32" s="33"/>
      <c r="M32" s="21"/>
      <c r="N32" s="41"/>
      <c r="O32" s="49"/>
      <c r="P32" s="32"/>
      <c r="Q32" s="32"/>
      <c r="R32" s="71" t="s">
        <v>277</v>
      </c>
      <c r="S32" s="395"/>
      <c r="T32" s="396" t="s">
        <v>244</v>
      </c>
    </row>
    <row r="33" spans="2:20" x14ac:dyDescent="0.15">
      <c r="B33" s="63"/>
      <c r="D33" s="34"/>
      <c r="E33" s="39"/>
      <c r="H33" s="21">
        <v>2</v>
      </c>
      <c r="I33" s="41"/>
      <c r="J33" s="21" t="s">
        <v>115</v>
      </c>
      <c r="K33" s="32"/>
      <c r="L33" s="32"/>
      <c r="M33" s="173"/>
      <c r="N33" s="174"/>
      <c r="O33" s="65"/>
      <c r="P33" s="72"/>
      <c r="Q33" s="32"/>
      <c r="R33" s="175"/>
      <c r="S33" s="175"/>
      <c r="T33" s="397"/>
    </row>
    <row r="34" spans="2:20" x14ac:dyDescent="0.15">
      <c r="B34" s="63"/>
      <c r="C34" s="19">
        <v>3</v>
      </c>
      <c r="D34" s="60"/>
      <c r="E34" s="42" t="s">
        <v>189</v>
      </c>
      <c r="F34" s="22" t="s">
        <v>243</v>
      </c>
      <c r="G34" s="41"/>
      <c r="H34" s="21">
        <v>3</v>
      </c>
      <c r="I34" s="148"/>
      <c r="J34" s="21" t="s">
        <v>95</v>
      </c>
      <c r="K34" s="32" t="s">
        <v>281</v>
      </c>
      <c r="L34" s="32"/>
      <c r="M34" s="21"/>
      <c r="N34" s="148"/>
      <c r="O34" s="65"/>
      <c r="P34" s="72"/>
      <c r="Q34" s="32"/>
      <c r="R34" s="165"/>
      <c r="S34" s="175"/>
      <c r="T34" s="397"/>
    </row>
    <row r="35" spans="2:20" x14ac:dyDescent="0.15">
      <c r="B35" s="63"/>
      <c r="C35" s="75"/>
      <c r="D35" s="76"/>
      <c r="E35" s="44" t="s">
        <v>96</v>
      </c>
      <c r="F35" s="163"/>
      <c r="G35" s="41" t="s">
        <v>116</v>
      </c>
      <c r="H35" s="21"/>
      <c r="I35" s="41"/>
      <c r="J35" s="42"/>
      <c r="K35" s="32"/>
      <c r="L35" s="29"/>
      <c r="M35" s="21">
        <v>1</v>
      </c>
      <c r="N35" s="41"/>
      <c r="O35" s="30" t="s">
        <v>117</v>
      </c>
      <c r="P35" s="72"/>
      <c r="Q35" s="32"/>
      <c r="R35" s="165"/>
      <c r="S35" s="175"/>
      <c r="T35" s="398"/>
    </row>
    <row r="36" spans="2:20" x14ac:dyDescent="0.15">
      <c r="B36" s="63"/>
      <c r="C36" s="19"/>
      <c r="D36" s="76"/>
      <c r="E36" s="19"/>
      <c r="F36" s="163" t="s">
        <v>118</v>
      </c>
      <c r="G36" s="41"/>
      <c r="H36" s="21">
        <v>3</v>
      </c>
      <c r="I36" s="22"/>
      <c r="J36" s="27" t="s">
        <v>119</v>
      </c>
      <c r="K36" s="32" t="s">
        <v>120</v>
      </c>
      <c r="M36" s="21"/>
      <c r="N36" s="29"/>
      <c r="O36" s="30"/>
      <c r="P36" s="72"/>
      <c r="Q36" s="32" t="s">
        <v>126</v>
      </c>
      <c r="R36" s="164"/>
      <c r="S36" s="176"/>
      <c r="T36" s="398"/>
    </row>
    <row r="37" spans="2:20" x14ac:dyDescent="0.15">
      <c r="B37" s="63"/>
      <c r="C37" s="75"/>
      <c r="D37" s="20"/>
      <c r="E37" s="39"/>
      <c r="G37" s="64"/>
      <c r="H37" s="21"/>
      <c r="I37" s="22"/>
      <c r="J37" s="44" t="s">
        <v>192</v>
      </c>
      <c r="K37" s="32"/>
      <c r="M37" s="21">
        <v>2</v>
      </c>
      <c r="N37" s="20" t="s">
        <v>92</v>
      </c>
      <c r="O37" s="77" t="s">
        <v>191</v>
      </c>
      <c r="P37" s="72"/>
      <c r="Q37" s="32"/>
      <c r="R37" s="175" t="s">
        <v>231</v>
      </c>
      <c r="S37" s="175"/>
      <c r="T37" s="398"/>
    </row>
    <row r="38" spans="2:20" x14ac:dyDescent="0.15">
      <c r="B38" s="63"/>
      <c r="C38" s="75"/>
      <c r="D38" s="20"/>
      <c r="E38" s="39"/>
      <c r="G38" s="64"/>
      <c r="H38" s="21">
        <v>3</v>
      </c>
      <c r="I38" s="34"/>
      <c r="J38" s="163" t="s">
        <v>121</v>
      </c>
      <c r="K38" s="78" t="s">
        <v>122</v>
      </c>
      <c r="L38" s="64"/>
      <c r="M38" s="19"/>
      <c r="N38" s="20" t="s">
        <v>136</v>
      </c>
      <c r="O38" s="49" t="s">
        <v>123</v>
      </c>
      <c r="P38" s="32"/>
      <c r="Q38" s="32"/>
      <c r="R38" s="399" t="s">
        <v>278</v>
      </c>
      <c r="S38" s="177"/>
      <c r="T38" s="400" t="s">
        <v>245</v>
      </c>
    </row>
    <row r="39" spans="2:20" x14ac:dyDescent="0.15">
      <c r="B39" s="63"/>
      <c r="C39" s="75"/>
      <c r="D39" s="20"/>
      <c r="E39" s="39"/>
      <c r="G39" s="64"/>
      <c r="H39" s="80"/>
      <c r="I39" s="81"/>
      <c r="J39" s="44" t="s">
        <v>192</v>
      </c>
      <c r="K39" s="82"/>
      <c r="L39" s="83"/>
      <c r="M39" s="21">
        <v>2</v>
      </c>
      <c r="N39" s="41">
        <v>22</v>
      </c>
      <c r="O39" s="379" t="s">
        <v>209</v>
      </c>
      <c r="P39" s="84"/>
      <c r="Q39" s="178"/>
      <c r="R39" s="163"/>
      <c r="T39" s="73"/>
    </row>
    <row r="40" spans="2:20" ht="14.25" thickBot="1" x14ac:dyDescent="0.2">
      <c r="B40" s="85"/>
      <c r="C40" s="86"/>
      <c r="D40" s="87"/>
      <c r="E40" s="88"/>
      <c r="F40" s="89"/>
      <c r="G40" s="90"/>
      <c r="H40" s="91"/>
      <c r="I40" s="92"/>
      <c r="J40" s="93"/>
      <c r="K40" s="94"/>
      <c r="L40" s="95"/>
      <c r="M40" s="96"/>
      <c r="N40" s="97"/>
      <c r="O40" s="98"/>
      <c r="P40" s="94"/>
      <c r="Q40" s="94"/>
      <c r="R40" s="99"/>
      <c r="S40" s="100"/>
      <c r="T40" s="101"/>
    </row>
    <row r="41" spans="2:20" x14ac:dyDescent="0.15">
      <c r="B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102"/>
      <c r="S41" s="79"/>
      <c r="T41" s="79"/>
    </row>
    <row r="42" spans="2:20" x14ac:dyDescent="0.15">
      <c r="I42" s="179"/>
    </row>
    <row r="43" spans="2:20" x14ac:dyDescent="0.15">
      <c r="T43" s="79"/>
    </row>
  </sheetData>
  <mergeCells count="18">
    <mergeCell ref="B1:J1"/>
    <mergeCell ref="Q1:S1"/>
    <mergeCell ref="C2:G2"/>
    <mergeCell ref="L2:T2"/>
    <mergeCell ref="B3:G4"/>
    <mergeCell ref="H3:L4"/>
    <mergeCell ref="M3:O5"/>
    <mergeCell ref="P3:T5"/>
    <mergeCell ref="B5:G5"/>
    <mergeCell ref="H5:L5"/>
    <mergeCell ref="F16:G16"/>
    <mergeCell ref="A20:A23"/>
    <mergeCell ref="F6:G6"/>
    <mergeCell ref="K6:L6"/>
    <mergeCell ref="P6:T6"/>
    <mergeCell ref="P7:T7"/>
    <mergeCell ref="F11:G11"/>
    <mergeCell ref="K15:L15"/>
  </mergeCells>
  <phoneticPr fontId="6"/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E0B1-C28D-4CA6-8734-9FEC145FCE0F}">
  <sheetPr>
    <pageSetUpPr fitToPage="1"/>
  </sheetPr>
  <dimension ref="A1:L55"/>
  <sheetViews>
    <sheetView topLeftCell="A25" zoomScaleNormal="100" workbookViewId="0"/>
  </sheetViews>
  <sheetFormatPr defaultColWidth="9" defaultRowHeight="13.5" x14ac:dyDescent="0.15"/>
  <cols>
    <col min="1" max="1" width="2" style="7" customWidth="1"/>
    <col min="2" max="2" width="1.125" style="7" customWidth="1"/>
    <col min="3" max="4" width="2.5" style="7" customWidth="1"/>
    <col min="5" max="5" width="8.875" style="7" customWidth="1"/>
    <col min="6" max="6" width="11.625" style="7" customWidth="1"/>
    <col min="7" max="8" width="12.5" style="7" customWidth="1"/>
    <col min="9" max="9" width="8.375" style="7" customWidth="1"/>
    <col min="10" max="10" width="17.125" style="7" customWidth="1"/>
    <col min="11" max="11" width="8.25" style="7" customWidth="1"/>
    <col min="12" max="12" width="15.25" style="7" customWidth="1"/>
    <col min="13" max="13" width="1.125" style="7" customWidth="1"/>
    <col min="14" max="16384" width="9" style="7"/>
  </cols>
  <sheetData>
    <row r="1" spans="1:12" x14ac:dyDescent="0.15">
      <c r="K1" s="180"/>
      <c r="L1" s="276" t="s">
        <v>362</v>
      </c>
    </row>
    <row r="2" spans="1:12" ht="14.25" x14ac:dyDescent="0.15">
      <c r="B2" s="569" t="s">
        <v>320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</row>
    <row r="3" spans="1:12" ht="17.25" x14ac:dyDescent="0.15">
      <c r="A3" s="274"/>
      <c r="B3" s="274"/>
      <c r="C3" s="274"/>
      <c r="D3" s="274"/>
      <c r="E3" s="274"/>
      <c r="F3" s="570" t="s">
        <v>346</v>
      </c>
      <c r="G3" s="570"/>
      <c r="H3" s="570"/>
      <c r="I3" s="570"/>
      <c r="J3" s="570"/>
      <c r="K3" s="180"/>
      <c r="L3" s="276">
        <v>45717</v>
      </c>
    </row>
    <row r="4" spans="1:12" ht="14.25" x14ac:dyDescent="0.15">
      <c r="A4" s="275"/>
      <c r="B4" s="275"/>
      <c r="C4" s="275"/>
      <c r="D4" s="275"/>
      <c r="E4" s="275"/>
      <c r="F4" s="570"/>
      <c r="G4" s="570"/>
      <c r="H4" s="570"/>
      <c r="I4" s="570"/>
      <c r="J4" s="570"/>
      <c r="K4" s="180"/>
      <c r="L4" s="180"/>
    </row>
    <row r="5" spans="1:12" ht="17.25" x14ac:dyDescent="0.15">
      <c r="A5" s="274"/>
      <c r="B5" s="274"/>
      <c r="C5" s="274"/>
      <c r="D5" s="274"/>
      <c r="E5" s="274"/>
      <c r="G5" s="571" t="s">
        <v>321</v>
      </c>
      <c r="H5" s="572"/>
      <c r="I5" s="572"/>
      <c r="J5" s="572"/>
      <c r="K5" s="271"/>
      <c r="L5" s="180"/>
    </row>
    <row r="6" spans="1:12" ht="17.25" x14ac:dyDescent="0.15">
      <c r="A6" s="274"/>
      <c r="B6" s="274"/>
      <c r="C6" s="274"/>
      <c r="D6" s="274"/>
      <c r="E6" s="273"/>
      <c r="G6" s="416" t="s">
        <v>322</v>
      </c>
      <c r="H6" s="272"/>
      <c r="I6" s="272"/>
      <c r="J6" s="272"/>
      <c r="K6" s="271"/>
      <c r="L6" s="180"/>
    </row>
    <row r="7" spans="1:12" ht="10.9" customHeight="1" x14ac:dyDescent="0.15">
      <c r="A7" s="269"/>
      <c r="B7" s="269"/>
      <c r="C7" s="269"/>
      <c r="D7" s="269"/>
      <c r="E7" s="270"/>
      <c r="F7" s="269"/>
      <c r="G7" s="268"/>
      <c r="H7" s="268"/>
      <c r="I7" s="268"/>
      <c r="J7" s="268"/>
      <c r="K7" s="267"/>
      <c r="L7" s="266" t="s">
        <v>137</v>
      </c>
    </row>
    <row r="8" spans="1:12" x14ac:dyDescent="0.15">
      <c r="A8" s="200" t="s">
        <v>138</v>
      </c>
      <c r="B8" s="573" t="s">
        <v>139</v>
      </c>
      <c r="C8" s="573"/>
      <c r="D8" s="573"/>
      <c r="E8" s="574"/>
      <c r="F8" s="265" t="s">
        <v>323</v>
      </c>
      <c r="G8" s="265" t="s">
        <v>342</v>
      </c>
      <c r="H8" s="265" t="s">
        <v>341</v>
      </c>
      <c r="I8" s="573" t="s">
        <v>140</v>
      </c>
      <c r="J8" s="573"/>
      <c r="K8" s="575" t="s">
        <v>343</v>
      </c>
      <c r="L8" s="576"/>
    </row>
    <row r="9" spans="1:12" ht="16.149999999999999" customHeight="1" x14ac:dyDescent="0.15">
      <c r="A9" s="253" t="s">
        <v>141</v>
      </c>
      <c r="B9" s="218"/>
      <c r="C9" s="218"/>
      <c r="D9" s="218"/>
      <c r="E9" s="249"/>
      <c r="F9" s="245">
        <f t="shared" ref="F9:G9" si="0">F10+F11+F16+F19+F20+F21+F22+F23+F24</f>
        <v>13471501</v>
      </c>
      <c r="G9" s="245">
        <f t="shared" si="0"/>
        <v>12750000</v>
      </c>
      <c r="H9" s="245">
        <f t="shared" ref="H9" si="1">H10+H11+H16+H19+H20+H21+H22+H23+H24</f>
        <v>18486100</v>
      </c>
      <c r="I9" s="264"/>
      <c r="J9" s="263"/>
      <c r="K9" s="127"/>
      <c r="L9" s="128"/>
    </row>
    <row r="10" spans="1:12" ht="16.149999999999999" customHeight="1" x14ac:dyDescent="0.15">
      <c r="A10" s="262"/>
      <c r="B10" s="216" t="s">
        <v>142</v>
      </c>
      <c r="C10" s="216"/>
      <c r="D10" s="216"/>
      <c r="E10" s="261"/>
      <c r="F10" s="260">
        <v>80000</v>
      </c>
      <c r="G10" s="260">
        <v>20000</v>
      </c>
      <c r="H10" s="260">
        <v>30000</v>
      </c>
      <c r="I10" s="214" t="s">
        <v>252</v>
      </c>
      <c r="J10" s="213"/>
      <c r="K10" s="577" t="s">
        <v>176</v>
      </c>
      <c r="L10" s="578"/>
    </row>
    <row r="11" spans="1:12" ht="16.149999999999999" customHeight="1" x14ac:dyDescent="0.15">
      <c r="A11" s="259"/>
      <c r="B11" s="257" t="s">
        <v>143</v>
      </c>
      <c r="C11" s="218"/>
      <c r="D11" s="218"/>
      <c r="E11" s="249"/>
      <c r="F11" s="220">
        <f>SUM(F12:F15)</f>
        <v>3177000</v>
      </c>
      <c r="G11" s="220">
        <f>SUM(G12:G15)</f>
        <v>3073000</v>
      </c>
      <c r="H11" s="220">
        <f>SUM(H12:H15)</f>
        <v>3181500</v>
      </c>
      <c r="I11" s="207"/>
      <c r="J11" s="206"/>
      <c r="K11" s="129"/>
      <c r="L11" s="130"/>
    </row>
    <row r="12" spans="1:12" ht="16.149999999999999" customHeight="1" x14ac:dyDescent="0.15">
      <c r="A12" s="197"/>
      <c r="B12" s="211"/>
      <c r="C12" s="135" t="s">
        <v>144</v>
      </c>
      <c r="D12" s="135"/>
      <c r="E12" s="133"/>
      <c r="F12" s="210">
        <v>1344000</v>
      </c>
      <c r="G12" s="210">
        <v>1356000</v>
      </c>
      <c r="H12" s="210">
        <v>1356000</v>
      </c>
      <c r="I12" s="258" t="s">
        <v>324</v>
      </c>
      <c r="J12" s="213"/>
      <c r="K12" s="131"/>
      <c r="L12" s="130"/>
    </row>
    <row r="13" spans="1:12" ht="16.149999999999999" customHeight="1" x14ac:dyDescent="0.15">
      <c r="A13" s="197"/>
      <c r="B13" s="211"/>
      <c r="C13" s="129" t="s">
        <v>145</v>
      </c>
      <c r="D13" s="129"/>
      <c r="E13" s="128"/>
      <c r="F13" s="210">
        <v>1369500</v>
      </c>
      <c r="G13" s="210">
        <v>1259000</v>
      </c>
      <c r="H13" s="210">
        <v>1366500</v>
      </c>
      <c r="I13" s="250" t="s">
        <v>344</v>
      </c>
      <c r="J13" s="206"/>
      <c r="K13" s="129"/>
      <c r="L13" s="128"/>
    </row>
    <row r="14" spans="1:12" ht="16.149999999999999" customHeight="1" x14ac:dyDescent="0.15">
      <c r="A14" s="197"/>
      <c r="B14" s="211"/>
      <c r="C14" s="135" t="s">
        <v>146</v>
      </c>
      <c r="D14" s="135"/>
      <c r="E14" s="133"/>
      <c r="F14" s="210">
        <v>127500</v>
      </c>
      <c r="G14" s="210">
        <v>119000</v>
      </c>
      <c r="H14" s="210">
        <v>120000</v>
      </c>
      <c r="I14" s="579" t="s">
        <v>345</v>
      </c>
      <c r="J14" s="580"/>
      <c r="K14" s="129"/>
      <c r="L14" s="128"/>
    </row>
    <row r="15" spans="1:12" ht="16.149999999999999" customHeight="1" x14ac:dyDescent="0.15">
      <c r="A15" s="203"/>
      <c r="B15" s="209"/>
      <c r="C15" s="129" t="s">
        <v>147</v>
      </c>
      <c r="D15" s="212"/>
      <c r="E15" s="128"/>
      <c r="F15" s="210">
        <v>336000</v>
      </c>
      <c r="G15" s="210">
        <v>339000</v>
      </c>
      <c r="H15" s="210">
        <v>339000</v>
      </c>
      <c r="I15" s="250" t="s">
        <v>253</v>
      </c>
      <c r="J15" s="206"/>
      <c r="K15" s="131"/>
      <c r="L15" s="128"/>
    </row>
    <row r="16" spans="1:12" ht="16.149999999999999" customHeight="1" x14ac:dyDescent="0.15">
      <c r="A16" s="201"/>
      <c r="B16" s="257" t="s">
        <v>148</v>
      </c>
      <c r="C16" s="205"/>
      <c r="D16" s="205"/>
      <c r="E16" s="256"/>
      <c r="F16" s="255">
        <f>SUM(F17:F18)</f>
        <v>9937000</v>
      </c>
      <c r="G16" s="255">
        <f>SUM(G17:G18)</f>
        <v>9463000</v>
      </c>
      <c r="H16" s="255">
        <f>SUM(H17:H18)</f>
        <v>9572600</v>
      </c>
      <c r="I16" s="214"/>
      <c r="J16" s="213"/>
      <c r="K16" s="129"/>
      <c r="L16" s="128"/>
    </row>
    <row r="17" spans="1:12" ht="16.149999999999999" customHeight="1" x14ac:dyDescent="0.15">
      <c r="A17" s="197"/>
      <c r="B17" s="211"/>
      <c r="C17" s="129" t="s">
        <v>149</v>
      </c>
      <c r="D17" s="11"/>
      <c r="E17" s="236"/>
      <c r="F17" s="210">
        <v>8386000</v>
      </c>
      <c r="G17" s="210">
        <v>8008000</v>
      </c>
      <c r="H17" s="210">
        <v>8022600</v>
      </c>
      <c r="I17" s="207" t="s">
        <v>371</v>
      </c>
      <c r="J17" s="404" t="s">
        <v>250</v>
      </c>
      <c r="K17" s="136" t="s">
        <v>325</v>
      </c>
      <c r="L17" s="128"/>
    </row>
    <row r="18" spans="1:12" ht="16.149999999999999" customHeight="1" x14ac:dyDescent="0.15">
      <c r="A18" s="203"/>
      <c r="B18" s="209"/>
      <c r="C18" s="254" t="s">
        <v>150</v>
      </c>
      <c r="D18" s="254"/>
      <c r="E18" s="211"/>
      <c r="F18" s="210">
        <v>1551000</v>
      </c>
      <c r="G18" s="210">
        <v>1455000</v>
      </c>
      <c r="H18" s="210">
        <v>1550000</v>
      </c>
      <c r="I18" s="214" t="s">
        <v>357</v>
      </c>
      <c r="J18" s="213"/>
      <c r="K18" s="132"/>
      <c r="L18" s="128"/>
    </row>
    <row r="19" spans="1:12" ht="16.149999999999999" customHeight="1" x14ac:dyDescent="0.15">
      <c r="A19" s="253"/>
      <c r="B19" s="218" t="s">
        <v>151</v>
      </c>
      <c r="C19" s="218"/>
      <c r="D19" s="218"/>
      <c r="E19" s="249"/>
      <c r="F19" s="245">
        <v>568000</v>
      </c>
      <c r="G19" s="245">
        <v>570000</v>
      </c>
      <c r="H19" s="245">
        <v>660000</v>
      </c>
      <c r="I19" s="221" t="s">
        <v>326</v>
      </c>
      <c r="J19" s="206"/>
      <c r="K19" s="129" t="s">
        <v>381</v>
      </c>
      <c r="L19" s="128"/>
    </row>
    <row r="20" spans="1:12" ht="16.149999999999999" customHeight="1" x14ac:dyDescent="0.15">
      <c r="A20" s="224"/>
      <c r="B20" s="581" t="s">
        <v>355</v>
      </c>
      <c r="C20" s="581"/>
      <c r="D20" s="581"/>
      <c r="E20" s="582"/>
      <c r="F20" s="245">
        <v>0</v>
      </c>
      <c r="G20" s="245">
        <v>0</v>
      </c>
      <c r="H20" s="245">
        <v>5650000</v>
      </c>
      <c r="I20" s="250" t="s">
        <v>358</v>
      </c>
      <c r="J20" s="206"/>
      <c r="K20" s="131"/>
      <c r="L20" s="128"/>
    </row>
    <row r="21" spans="1:12" ht="16.149999999999999" customHeight="1" x14ac:dyDescent="0.15">
      <c r="A21" s="224"/>
      <c r="B21" s="252" t="s">
        <v>200</v>
      </c>
      <c r="C21" s="252"/>
      <c r="D21" s="252"/>
      <c r="E21" s="251"/>
      <c r="F21" s="245">
        <v>0</v>
      </c>
      <c r="G21" s="245">
        <v>0</v>
      </c>
      <c r="H21" s="245">
        <v>0</v>
      </c>
      <c r="I21" s="250"/>
      <c r="J21" s="206"/>
      <c r="K21" s="129" t="s">
        <v>212</v>
      </c>
      <c r="L21" s="133"/>
    </row>
    <row r="22" spans="1:12" ht="16.149999999999999" customHeight="1" x14ac:dyDescent="0.15">
      <c r="A22" s="224"/>
      <c r="B22" s="581" t="s">
        <v>152</v>
      </c>
      <c r="C22" s="581"/>
      <c r="D22" s="581"/>
      <c r="E22" s="582"/>
      <c r="F22" s="215">
        <v>-510000</v>
      </c>
      <c r="G22" s="215">
        <v>-594000</v>
      </c>
      <c r="H22" s="215">
        <v>-846000</v>
      </c>
      <c r="I22" s="250" t="s">
        <v>359</v>
      </c>
      <c r="J22" s="206"/>
      <c r="K22" s="129"/>
      <c r="L22" s="128"/>
    </row>
    <row r="23" spans="1:12" ht="16.149999999999999" customHeight="1" x14ac:dyDescent="0.15">
      <c r="A23" s="224"/>
      <c r="B23" s="581" t="s">
        <v>199</v>
      </c>
      <c r="C23" s="581"/>
      <c r="D23" s="581"/>
      <c r="E23" s="582"/>
      <c r="F23" s="215">
        <v>168000</v>
      </c>
      <c r="G23" s="215">
        <v>168000</v>
      </c>
      <c r="H23" s="215">
        <v>168000</v>
      </c>
      <c r="I23" s="250"/>
      <c r="J23" s="206"/>
      <c r="K23" s="129" t="s">
        <v>356</v>
      </c>
      <c r="L23" s="128"/>
    </row>
    <row r="24" spans="1:12" ht="16.149999999999999" customHeight="1" x14ac:dyDescent="0.15">
      <c r="A24" s="224"/>
      <c r="B24" s="218" t="s">
        <v>153</v>
      </c>
      <c r="C24" s="218"/>
      <c r="D24" s="218"/>
      <c r="E24" s="249"/>
      <c r="F24" s="245">
        <v>51501</v>
      </c>
      <c r="G24" s="245">
        <v>50000</v>
      </c>
      <c r="H24" s="245">
        <v>70000</v>
      </c>
      <c r="I24" s="207" t="s">
        <v>327</v>
      </c>
      <c r="J24" s="206"/>
      <c r="K24" s="129"/>
      <c r="L24" s="128"/>
    </row>
    <row r="25" spans="1:12" ht="11.45" customHeight="1" x14ac:dyDescent="0.15">
      <c r="A25" s="207"/>
      <c r="B25" s="239"/>
      <c r="C25" s="239"/>
      <c r="D25" s="239"/>
      <c r="E25" s="218"/>
      <c r="F25" s="248"/>
      <c r="G25" s="248"/>
      <c r="H25" s="248"/>
      <c r="I25" s="207"/>
      <c r="J25" s="207"/>
      <c r="K25" s="129"/>
      <c r="L25" s="129"/>
    </row>
    <row r="26" spans="1:12" ht="16.149999999999999" customHeight="1" x14ac:dyDescent="0.15">
      <c r="A26" s="247" t="s">
        <v>154</v>
      </c>
      <c r="B26" s="208"/>
      <c r="C26" s="208"/>
      <c r="D26" s="208"/>
      <c r="E26" s="246"/>
      <c r="F26" s="245">
        <f>F27+F31</f>
        <v>13569764</v>
      </c>
      <c r="G26" s="245">
        <f>G27+G31</f>
        <v>16855884</v>
      </c>
      <c r="H26" s="245">
        <f>H27+H31</f>
        <v>17998760</v>
      </c>
      <c r="I26" s="244"/>
      <c r="J26" s="243"/>
      <c r="K26" s="127"/>
      <c r="L26" s="128"/>
    </row>
    <row r="27" spans="1:12" ht="16.149999999999999" customHeight="1" x14ac:dyDescent="0.15">
      <c r="A27" s="242"/>
      <c r="B27" s="241" t="s">
        <v>3</v>
      </c>
      <c r="C27" s="240"/>
      <c r="D27" s="239"/>
      <c r="E27" s="238"/>
      <c r="F27" s="220">
        <f>SUM(F28:F30)</f>
        <v>8259020</v>
      </c>
      <c r="G27" s="220">
        <f>SUM(G28:G30)</f>
        <v>8315440</v>
      </c>
      <c r="H27" s="220">
        <f>SUM(H28:H30)</f>
        <v>8335440</v>
      </c>
      <c r="I27" s="224"/>
      <c r="J27" s="213"/>
      <c r="K27" s="127"/>
      <c r="L27" s="128"/>
    </row>
    <row r="28" spans="1:12" ht="16.149999999999999" customHeight="1" x14ac:dyDescent="0.15">
      <c r="A28" s="197"/>
      <c r="B28" s="211"/>
      <c r="C28" s="237" t="s">
        <v>149</v>
      </c>
      <c r="D28" s="11"/>
      <c r="E28" s="236"/>
      <c r="F28" s="210">
        <v>6951830</v>
      </c>
      <c r="G28" s="210">
        <v>6750300</v>
      </c>
      <c r="H28" s="210">
        <v>6726300</v>
      </c>
      <c r="I28" s="207" t="s">
        <v>251</v>
      </c>
      <c r="J28" s="233"/>
      <c r="K28" s="136" t="s">
        <v>376</v>
      </c>
      <c r="L28" s="128"/>
    </row>
    <row r="29" spans="1:12" ht="16.149999999999999" customHeight="1" x14ac:dyDescent="0.15">
      <c r="A29" s="197"/>
      <c r="B29" s="211"/>
      <c r="C29" s="237" t="s">
        <v>150</v>
      </c>
      <c r="D29" s="11"/>
      <c r="E29" s="236"/>
      <c r="F29" s="210">
        <v>1184890</v>
      </c>
      <c r="G29" s="210">
        <v>1315260</v>
      </c>
      <c r="H29" s="210">
        <v>1377260</v>
      </c>
      <c r="I29" s="214"/>
      <c r="J29" s="233"/>
      <c r="K29" s="136" t="s">
        <v>376</v>
      </c>
      <c r="L29" s="128"/>
    </row>
    <row r="30" spans="1:12" ht="16.149999999999999" customHeight="1" x14ac:dyDescent="0.15">
      <c r="A30" s="197"/>
      <c r="B30" s="225"/>
      <c r="C30" s="235" t="s">
        <v>198</v>
      </c>
      <c r="D30" s="235"/>
      <c r="E30" s="209"/>
      <c r="F30" s="234">
        <v>122300</v>
      </c>
      <c r="G30" s="234">
        <v>249880</v>
      </c>
      <c r="H30" s="234">
        <v>231880</v>
      </c>
      <c r="I30" s="224"/>
      <c r="J30" s="233"/>
      <c r="K30" s="136" t="s">
        <v>376</v>
      </c>
      <c r="L30" s="134"/>
    </row>
    <row r="31" spans="1:12" ht="16.149999999999999" customHeight="1" x14ac:dyDescent="0.15">
      <c r="A31" s="197"/>
      <c r="B31" s="232" t="s">
        <v>4</v>
      </c>
      <c r="C31" s="232"/>
      <c r="D31" s="232"/>
      <c r="E31" s="231"/>
      <c r="F31" s="220">
        <f>SUM(F32:F49)</f>
        <v>5310744</v>
      </c>
      <c r="G31" s="220">
        <f>SUM(G32:G49)</f>
        <v>8540444</v>
      </c>
      <c r="H31" s="220">
        <f>SUM(H32:H49)</f>
        <v>9663320</v>
      </c>
      <c r="I31" s="207"/>
      <c r="J31" s="206"/>
      <c r="K31" s="127"/>
      <c r="L31" s="128"/>
    </row>
    <row r="32" spans="1:12" ht="16.149999999999999" customHeight="1" x14ac:dyDescent="0.15">
      <c r="A32" s="197"/>
      <c r="B32" s="225"/>
      <c r="C32" s="224" t="s">
        <v>5</v>
      </c>
      <c r="D32" s="207"/>
      <c r="E32" s="223"/>
      <c r="F32" s="230">
        <v>1096444</v>
      </c>
      <c r="G32" s="230">
        <v>1096444</v>
      </c>
      <c r="H32" s="230">
        <v>1092320</v>
      </c>
      <c r="I32" s="207" t="s">
        <v>354</v>
      </c>
      <c r="J32" s="206"/>
      <c r="K32" s="136"/>
      <c r="L32" s="128"/>
    </row>
    <row r="33" spans="1:12" ht="16.149999999999999" customHeight="1" x14ac:dyDescent="0.15">
      <c r="A33" s="197"/>
      <c r="B33" s="225"/>
      <c r="C33" s="224" t="s">
        <v>213</v>
      </c>
      <c r="D33" s="207"/>
      <c r="E33" s="223"/>
      <c r="F33" s="210">
        <v>739300</v>
      </c>
      <c r="G33" s="210">
        <v>740000</v>
      </c>
      <c r="H33" s="210">
        <v>750000</v>
      </c>
      <c r="I33" s="224"/>
      <c r="J33" s="213"/>
      <c r="K33" s="136"/>
      <c r="L33" s="128"/>
    </row>
    <row r="34" spans="1:12" ht="16.149999999999999" customHeight="1" x14ac:dyDescent="0.15">
      <c r="A34" s="197"/>
      <c r="B34" s="225"/>
      <c r="C34" s="224" t="s">
        <v>214</v>
      </c>
      <c r="D34" s="207"/>
      <c r="E34" s="223"/>
      <c r="F34" s="210">
        <v>647358</v>
      </c>
      <c r="G34" s="210">
        <v>650000</v>
      </c>
      <c r="H34" s="210">
        <v>650000</v>
      </c>
      <c r="I34" s="222" t="s">
        <v>328</v>
      </c>
      <c r="J34" s="228"/>
      <c r="K34" s="132"/>
      <c r="L34" s="134"/>
    </row>
    <row r="35" spans="1:12" ht="16.149999999999999" customHeight="1" x14ac:dyDescent="0.15">
      <c r="A35" s="197"/>
      <c r="B35" s="225"/>
      <c r="C35" s="224" t="s">
        <v>197</v>
      </c>
      <c r="D35" s="214"/>
      <c r="E35" s="223"/>
      <c r="F35" s="210">
        <v>0</v>
      </c>
      <c r="G35" s="210">
        <v>0</v>
      </c>
      <c r="H35" s="210">
        <v>0</v>
      </c>
      <c r="I35" s="229" t="s">
        <v>329</v>
      </c>
      <c r="J35" s="228"/>
      <c r="K35" s="132"/>
      <c r="L35" s="134"/>
    </row>
    <row r="36" spans="1:12" ht="16.149999999999999" customHeight="1" x14ac:dyDescent="0.15">
      <c r="A36" s="197"/>
      <c r="B36" s="225"/>
      <c r="C36" s="214" t="s">
        <v>215</v>
      </c>
      <c r="D36" s="207"/>
      <c r="E36" s="227"/>
      <c r="F36" s="210">
        <v>86625</v>
      </c>
      <c r="G36" s="210">
        <v>100000</v>
      </c>
      <c r="H36" s="210">
        <v>100000</v>
      </c>
      <c r="I36" s="204" t="s">
        <v>330</v>
      </c>
      <c r="J36" s="226"/>
      <c r="K36" s="136"/>
      <c r="L36" s="134"/>
    </row>
    <row r="37" spans="1:12" ht="16.149999999999999" customHeight="1" x14ac:dyDescent="0.15">
      <c r="A37" s="197"/>
      <c r="B37" s="225"/>
      <c r="C37" s="224" t="s">
        <v>216</v>
      </c>
      <c r="D37" s="207"/>
      <c r="E37" s="223"/>
      <c r="F37" s="210">
        <v>69350</v>
      </c>
      <c r="G37" s="210">
        <v>80000</v>
      </c>
      <c r="H37" s="210">
        <v>80000</v>
      </c>
      <c r="I37" s="207" t="s">
        <v>217</v>
      </c>
      <c r="J37" s="206"/>
      <c r="K37" s="136"/>
      <c r="L37" s="134"/>
    </row>
    <row r="38" spans="1:12" ht="16.149999999999999" customHeight="1" x14ac:dyDescent="0.15">
      <c r="A38" s="197"/>
      <c r="B38" s="211"/>
      <c r="C38" s="212" t="s">
        <v>331</v>
      </c>
      <c r="D38" s="129"/>
      <c r="E38" s="128"/>
      <c r="F38" s="210">
        <v>600000</v>
      </c>
      <c r="G38" s="210">
        <v>600000</v>
      </c>
      <c r="H38" s="210">
        <v>600000</v>
      </c>
      <c r="I38" s="221" t="s">
        <v>332</v>
      </c>
      <c r="J38" s="206"/>
      <c r="K38" s="136"/>
      <c r="L38" s="134"/>
    </row>
    <row r="39" spans="1:12" ht="16.149999999999999" customHeight="1" x14ac:dyDescent="0.15">
      <c r="A39" s="197"/>
      <c r="B39" s="211"/>
      <c r="C39" s="212" t="s">
        <v>218</v>
      </c>
      <c r="D39" s="129"/>
      <c r="E39" s="128"/>
      <c r="F39" s="210">
        <v>173486</v>
      </c>
      <c r="G39" s="210">
        <v>50000</v>
      </c>
      <c r="H39" s="210">
        <v>100000</v>
      </c>
      <c r="I39" s="221"/>
      <c r="J39" s="219"/>
      <c r="K39" s="137"/>
      <c r="L39" s="138"/>
    </row>
    <row r="40" spans="1:12" ht="16.149999999999999" customHeight="1" x14ac:dyDescent="0.15">
      <c r="A40" s="197"/>
      <c r="B40" s="211"/>
      <c r="C40" s="212" t="s">
        <v>219</v>
      </c>
      <c r="D40" s="129"/>
      <c r="E40" s="128"/>
      <c r="F40" s="210">
        <v>12751</v>
      </c>
      <c r="G40" s="210">
        <v>20000</v>
      </c>
      <c r="H40" s="210">
        <v>30000</v>
      </c>
      <c r="I40" s="221" t="s">
        <v>220</v>
      </c>
      <c r="J40" s="219"/>
      <c r="K40" s="137"/>
      <c r="L40" s="138"/>
    </row>
    <row r="41" spans="1:12" ht="16.149999999999999" customHeight="1" x14ac:dyDescent="0.15">
      <c r="A41" s="197"/>
      <c r="B41" s="211"/>
      <c r="C41" s="212" t="s">
        <v>221</v>
      </c>
      <c r="D41" s="129"/>
      <c r="E41" s="128"/>
      <c r="F41" s="210">
        <v>33285</v>
      </c>
      <c r="G41" s="210">
        <v>20000</v>
      </c>
      <c r="H41" s="210">
        <v>30000</v>
      </c>
      <c r="I41" s="221" t="s">
        <v>333</v>
      </c>
      <c r="J41" s="219"/>
      <c r="K41" s="137"/>
      <c r="L41" s="138"/>
    </row>
    <row r="42" spans="1:12" ht="16.149999999999999" customHeight="1" x14ac:dyDescent="0.15">
      <c r="A42" s="197"/>
      <c r="B42" s="211"/>
      <c r="C42" s="212" t="s">
        <v>222</v>
      </c>
      <c r="D42" s="129"/>
      <c r="E42" s="128"/>
      <c r="F42" s="210">
        <v>219704</v>
      </c>
      <c r="G42" s="210">
        <v>200000</v>
      </c>
      <c r="H42" s="210">
        <v>2000000</v>
      </c>
      <c r="I42" s="221" t="s">
        <v>380</v>
      </c>
      <c r="J42" s="219"/>
      <c r="K42" s="137"/>
      <c r="L42" s="138"/>
    </row>
    <row r="43" spans="1:12" ht="16.149999999999999" customHeight="1" x14ac:dyDescent="0.15">
      <c r="A43" s="197"/>
      <c r="B43" s="211"/>
      <c r="C43" s="212" t="s">
        <v>223</v>
      </c>
      <c r="D43" s="129"/>
      <c r="E43" s="128"/>
      <c r="F43" s="210">
        <v>377249</v>
      </c>
      <c r="G43" s="210">
        <v>280000</v>
      </c>
      <c r="H43" s="210">
        <v>280000</v>
      </c>
      <c r="I43" s="202" t="s">
        <v>224</v>
      </c>
      <c r="J43" s="219"/>
      <c r="K43" s="137"/>
      <c r="L43" s="138"/>
    </row>
    <row r="44" spans="1:12" ht="16.149999999999999" customHeight="1" x14ac:dyDescent="0.15">
      <c r="A44" s="197"/>
      <c r="B44" s="211"/>
      <c r="C44" s="212" t="s">
        <v>225</v>
      </c>
      <c r="D44" s="129"/>
      <c r="E44" s="128"/>
      <c r="F44" s="210">
        <v>95242</v>
      </c>
      <c r="G44" s="210">
        <v>100000</v>
      </c>
      <c r="H44" s="210">
        <v>100000</v>
      </c>
      <c r="I44" s="221" t="s">
        <v>334</v>
      </c>
      <c r="J44" s="219"/>
      <c r="K44" s="137"/>
      <c r="L44" s="138"/>
    </row>
    <row r="45" spans="1:12" ht="16.149999999999999" customHeight="1" x14ac:dyDescent="0.15">
      <c r="A45" s="197"/>
      <c r="B45" s="211"/>
      <c r="C45" s="212" t="s">
        <v>335</v>
      </c>
      <c r="D45" s="129"/>
      <c r="E45" s="128"/>
      <c r="F45" s="210">
        <v>70000</v>
      </c>
      <c r="G45" s="210">
        <v>70000</v>
      </c>
      <c r="H45" s="210">
        <v>70000</v>
      </c>
      <c r="I45" s="221"/>
      <c r="J45" s="219"/>
      <c r="K45" s="137"/>
      <c r="L45" s="138"/>
    </row>
    <row r="46" spans="1:12" ht="16.149999999999999" customHeight="1" x14ac:dyDescent="0.15">
      <c r="A46" s="197"/>
      <c r="B46" s="211"/>
      <c r="C46" s="212" t="s">
        <v>226</v>
      </c>
      <c r="D46" s="129"/>
      <c r="E46" s="128"/>
      <c r="F46" s="210">
        <v>31000</v>
      </c>
      <c r="G46" s="210">
        <v>31000</v>
      </c>
      <c r="H46" s="210">
        <v>31000</v>
      </c>
      <c r="I46" s="221" t="s">
        <v>227</v>
      </c>
      <c r="J46" s="219"/>
      <c r="K46" s="137"/>
      <c r="L46" s="138"/>
    </row>
    <row r="47" spans="1:12" ht="16.149999999999999" customHeight="1" x14ac:dyDescent="0.15">
      <c r="A47" s="197"/>
      <c r="B47" s="211"/>
      <c r="C47" s="212" t="s">
        <v>336</v>
      </c>
      <c r="D47" s="129"/>
      <c r="E47" s="128"/>
      <c r="F47" s="210">
        <v>0</v>
      </c>
      <c r="G47" s="210">
        <v>200000</v>
      </c>
      <c r="H47" s="210">
        <v>250000</v>
      </c>
      <c r="I47" s="221" t="s">
        <v>337</v>
      </c>
      <c r="J47" s="219"/>
      <c r="K47" s="137"/>
      <c r="L47" s="138"/>
    </row>
    <row r="48" spans="1:12" ht="16.149999999999999" customHeight="1" x14ac:dyDescent="0.15">
      <c r="A48" s="197"/>
      <c r="B48" s="211"/>
      <c r="C48" s="212" t="s">
        <v>228</v>
      </c>
      <c r="D48" s="129"/>
      <c r="E48" s="128"/>
      <c r="F48" s="210">
        <v>0</v>
      </c>
      <c r="G48" s="210">
        <v>303000</v>
      </c>
      <c r="H48" s="210">
        <v>3000000</v>
      </c>
      <c r="I48" s="221" t="s">
        <v>379</v>
      </c>
      <c r="J48" s="219"/>
      <c r="K48" s="137"/>
      <c r="L48" s="138"/>
    </row>
    <row r="49" spans="1:12" ht="16.149999999999999" customHeight="1" x14ac:dyDescent="0.15">
      <c r="A49" s="197"/>
      <c r="B49" s="561" t="s">
        <v>6</v>
      </c>
      <c r="C49" s="561"/>
      <c r="D49" s="561"/>
      <c r="E49" s="562"/>
      <c r="F49" s="210">
        <v>1058950</v>
      </c>
      <c r="G49" s="210">
        <v>4000000</v>
      </c>
      <c r="H49" s="210">
        <v>500000</v>
      </c>
      <c r="I49" s="221" t="s">
        <v>360</v>
      </c>
      <c r="J49" s="219"/>
      <c r="K49" s="129"/>
      <c r="L49" s="138"/>
    </row>
    <row r="50" spans="1:12" ht="16.149999999999999" customHeight="1" x14ac:dyDescent="0.15">
      <c r="A50" s="200"/>
      <c r="B50" s="561" t="s">
        <v>196</v>
      </c>
      <c r="C50" s="561"/>
      <c r="D50" s="561"/>
      <c r="E50" s="562"/>
      <c r="F50" s="188">
        <f>F9-F26</f>
        <v>-98263</v>
      </c>
      <c r="G50" s="188">
        <f>G9-G26</f>
        <v>-4105884</v>
      </c>
      <c r="H50" s="188">
        <f>H9-H26</f>
        <v>487340</v>
      </c>
      <c r="I50" s="187" t="s">
        <v>195</v>
      </c>
      <c r="J50" s="199"/>
      <c r="K50" s="198"/>
      <c r="L50" s="185"/>
    </row>
    <row r="51" spans="1:12" ht="16.149999999999999" customHeight="1" x14ac:dyDescent="0.15">
      <c r="A51" s="197"/>
      <c r="B51" s="196" t="s">
        <v>194</v>
      </c>
      <c r="C51" s="196"/>
      <c r="D51" s="196"/>
      <c r="E51" s="195"/>
      <c r="F51" s="194">
        <v>0</v>
      </c>
      <c r="G51" s="194">
        <v>4000000</v>
      </c>
      <c r="H51" s="194">
        <v>0</v>
      </c>
      <c r="I51" s="429" t="s">
        <v>338</v>
      </c>
      <c r="J51" s="199"/>
      <c r="K51" s="193"/>
      <c r="L51" s="192"/>
    </row>
    <row r="52" spans="1:12" ht="16.149999999999999" customHeight="1" x14ac:dyDescent="0.15">
      <c r="A52" s="191"/>
      <c r="B52" s="190" t="s">
        <v>193</v>
      </c>
      <c r="C52" s="190"/>
      <c r="D52" s="190"/>
      <c r="E52" s="189"/>
      <c r="F52" s="188">
        <v>244096</v>
      </c>
      <c r="G52" s="188">
        <v>145833</v>
      </c>
      <c r="H52" s="188">
        <v>39949</v>
      </c>
      <c r="I52" s="563" t="s">
        <v>339</v>
      </c>
      <c r="J52" s="564"/>
      <c r="K52" s="186"/>
      <c r="L52" s="185"/>
    </row>
    <row r="53" spans="1:12" ht="16.149999999999999" customHeight="1" x14ac:dyDescent="0.15">
      <c r="A53" s="184"/>
      <c r="B53" s="565" t="s">
        <v>155</v>
      </c>
      <c r="C53" s="565"/>
      <c r="D53" s="565"/>
      <c r="E53" s="566"/>
      <c r="F53" s="183">
        <f>+F50+F52</f>
        <v>145833</v>
      </c>
      <c r="G53" s="183">
        <f>+G50+G51+G52</f>
        <v>39949</v>
      </c>
      <c r="H53" s="183">
        <f>+H50+H51+H52</f>
        <v>527289</v>
      </c>
      <c r="I53" s="563" t="s">
        <v>340</v>
      </c>
      <c r="J53" s="564"/>
      <c r="K53" s="182"/>
      <c r="L53" s="181"/>
    </row>
    <row r="54" spans="1:12" ht="14.45" customHeight="1" x14ac:dyDescent="0.15">
      <c r="H54" s="567"/>
      <c r="I54" s="568"/>
      <c r="K54" s="180"/>
      <c r="L54" s="180"/>
    </row>
    <row r="55" spans="1:12" ht="14.25" x14ac:dyDescent="0.15">
      <c r="E55" s="405"/>
      <c r="F55" s="406"/>
      <c r="G55" s="406"/>
      <c r="H55" s="407"/>
      <c r="I55" s="405"/>
    </row>
  </sheetData>
  <mergeCells count="17">
    <mergeCell ref="B49:E49"/>
    <mergeCell ref="B2:L2"/>
    <mergeCell ref="F3:J4"/>
    <mergeCell ref="G5:J5"/>
    <mergeCell ref="B8:E8"/>
    <mergeCell ref="I8:J8"/>
    <mergeCell ref="K8:L8"/>
    <mergeCell ref="K10:L10"/>
    <mergeCell ref="I14:J14"/>
    <mergeCell ref="B20:E20"/>
    <mergeCell ref="B22:E22"/>
    <mergeCell ref="B23:E23"/>
    <mergeCell ref="B50:E50"/>
    <mergeCell ref="I52:J52"/>
    <mergeCell ref="B53:E53"/>
    <mergeCell ref="I53:J53"/>
    <mergeCell ref="H54:I54"/>
  </mergeCells>
  <phoneticPr fontId="6"/>
  <pageMargins left="0.51" right="0.37" top="0.56000000000000005" bottom="0.36" header="0.3" footer="0.3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26A57-CB62-4818-A303-64CAD94C35DB}">
  <sheetPr>
    <pageSetUpPr fitToPage="1"/>
  </sheetPr>
  <dimension ref="A1:K57"/>
  <sheetViews>
    <sheetView topLeftCell="A25" zoomScaleNormal="100" workbookViewId="0"/>
  </sheetViews>
  <sheetFormatPr defaultColWidth="9" defaultRowHeight="13.5" x14ac:dyDescent="0.15"/>
  <cols>
    <col min="1" max="1" width="5.5" style="7" customWidth="1"/>
    <col min="2" max="2" width="6.875" style="7" customWidth="1"/>
    <col min="3" max="3" width="4.875" style="7" customWidth="1"/>
    <col min="4" max="4" width="6.875" style="7" customWidth="1"/>
    <col min="5" max="5" width="12.125" style="7" customWidth="1"/>
    <col min="6" max="9" width="11.125" style="7" customWidth="1"/>
    <col min="10" max="10" width="15.375" style="7" customWidth="1"/>
    <col min="11" max="16384" width="9" style="7"/>
  </cols>
  <sheetData>
    <row r="1" spans="1:10" ht="28.5" customHeight="1" x14ac:dyDescent="0.15">
      <c r="B1" s="613" t="s">
        <v>347</v>
      </c>
      <c r="C1" s="613"/>
      <c r="D1" s="613"/>
      <c r="E1" s="613"/>
      <c r="F1" s="613"/>
      <c r="G1" s="613"/>
      <c r="H1" s="613"/>
      <c r="I1" s="613"/>
      <c r="J1" s="277" t="s">
        <v>361</v>
      </c>
    </row>
    <row r="2" spans="1:10" ht="14.25" thickBot="1" x14ac:dyDescent="0.2">
      <c r="A2" s="7" t="s">
        <v>7</v>
      </c>
      <c r="J2" s="277">
        <v>45717</v>
      </c>
    </row>
    <row r="3" spans="1:10" x14ac:dyDescent="0.15">
      <c r="B3" s="601" t="s">
        <v>8</v>
      </c>
      <c r="C3" s="602"/>
      <c r="D3" s="607" t="s">
        <v>9</v>
      </c>
      <c r="E3" s="278" t="s">
        <v>10</v>
      </c>
      <c r="F3" s="614" t="s">
        <v>11</v>
      </c>
      <c r="G3" s="614"/>
      <c r="H3" s="614"/>
      <c r="I3" s="614"/>
      <c r="J3" s="615"/>
    </row>
    <row r="4" spans="1:10" x14ac:dyDescent="0.15">
      <c r="B4" s="603"/>
      <c r="C4" s="604"/>
      <c r="D4" s="608"/>
      <c r="E4" s="279" t="s">
        <v>12</v>
      </c>
      <c r="F4" s="280" t="s">
        <v>13</v>
      </c>
      <c r="G4" s="9" t="s">
        <v>14</v>
      </c>
      <c r="H4" s="9" t="s">
        <v>15</v>
      </c>
      <c r="I4" s="281" t="s">
        <v>16</v>
      </c>
      <c r="J4" s="282" t="s">
        <v>17</v>
      </c>
    </row>
    <row r="5" spans="1:10" x14ac:dyDescent="0.15">
      <c r="B5" s="605"/>
      <c r="C5" s="606"/>
      <c r="D5" s="609"/>
      <c r="E5" s="283">
        <v>14000</v>
      </c>
      <c r="F5" s="284">
        <v>4000</v>
      </c>
      <c r="G5" s="285">
        <v>1000</v>
      </c>
      <c r="H5" s="286">
        <v>6000</v>
      </c>
      <c r="I5" s="128" t="s">
        <v>204</v>
      </c>
      <c r="J5" s="287" t="s">
        <v>18</v>
      </c>
    </row>
    <row r="6" spans="1:10" ht="16.5" customHeight="1" x14ac:dyDescent="0.15">
      <c r="B6" s="288" t="s">
        <v>19</v>
      </c>
      <c r="C6" s="217">
        <v>43</v>
      </c>
      <c r="D6" s="289">
        <v>211</v>
      </c>
      <c r="E6" s="290">
        <f>D6*E5</f>
        <v>2954000</v>
      </c>
      <c r="F6" s="291">
        <f>D6*F5</f>
        <v>844000</v>
      </c>
      <c r="G6" s="292">
        <f>D6*G5</f>
        <v>211000</v>
      </c>
      <c r="H6" s="293">
        <f>D6*H5</f>
        <v>1266000</v>
      </c>
      <c r="I6" s="133" t="s">
        <v>372</v>
      </c>
      <c r="J6" s="294">
        <v>289000</v>
      </c>
    </row>
    <row r="7" spans="1:10" ht="16.5" customHeight="1" x14ac:dyDescent="0.15">
      <c r="B7" s="295" t="s">
        <v>20</v>
      </c>
      <c r="C7" s="296">
        <v>31</v>
      </c>
      <c r="D7" s="297">
        <v>155</v>
      </c>
      <c r="E7" s="290">
        <f>D7*E5</f>
        <v>2170000</v>
      </c>
      <c r="F7" s="291">
        <f>D7*F5</f>
        <v>620000</v>
      </c>
      <c r="G7" s="292">
        <f>D7*G5</f>
        <v>155000</v>
      </c>
      <c r="H7" s="293">
        <f>D7*H5</f>
        <v>930000</v>
      </c>
      <c r="I7" s="298" t="s">
        <v>373</v>
      </c>
      <c r="J7" s="377"/>
    </row>
    <row r="8" spans="1:10" ht="16.5" customHeight="1" x14ac:dyDescent="0.15">
      <c r="B8" s="288" t="s">
        <v>21</v>
      </c>
      <c r="C8" s="217">
        <v>27</v>
      </c>
      <c r="D8" s="289">
        <v>141</v>
      </c>
      <c r="E8" s="290">
        <f>D8*E5</f>
        <v>1974000</v>
      </c>
      <c r="F8" s="291">
        <f>D8*F5</f>
        <v>564000</v>
      </c>
      <c r="G8" s="292">
        <f>D8*G5</f>
        <v>141000</v>
      </c>
      <c r="H8" s="293">
        <f>D8*H5</f>
        <v>846000</v>
      </c>
      <c r="I8" s="374"/>
      <c r="J8" s="299"/>
    </row>
    <row r="9" spans="1:10" ht="16.5" customHeight="1" x14ac:dyDescent="0.15">
      <c r="B9" s="288" t="s">
        <v>22</v>
      </c>
      <c r="C9" s="217">
        <v>12</v>
      </c>
      <c r="D9" s="289">
        <v>66</v>
      </c>
      <c r="E9" s="290">
        <f>D9*E5</f>
        <v>924000</v>
      </c>
      <c r="F9" s="291">
        <f>D9*F5</f>
        <v>264000</v>
      </c>
      <c r="G9" s="292">
        <f>D9*G5</f>
        <v>66000</v>
      </c>
      <c r="H9" s="293">
        <f>D9*H5</f>
        <v>396000</v>
      </c>
      <c r="I9" s="301"/>
      <c r="J9" s="376"/>
    </row>
    <row r="10" spans="1:10" ht="16.5" customHeight="1" x14ac:dyDescent="0.15">
      <c r="B10" s="288" t="s">
        <v>23</v>
      </c>
      <c r="C10" s="217"/>
      <c r="D10" s="302">
        <v>6</v>
      </c>
      <c r="E10" s="303">
        <v>0</v>
      </c>
      <c r="F10" s="291">
        <f>D10*F5</f>
        <v>24000</v>
      </c>
      <c r="G10" s="292">
        <f>D10*G5</f>
        <v>6000</v>
      </c>
      <c r="H10" s="293">
        <f>D10*H5</f>
        <v>36000</v>
      </c>
      <c r="I10" s="301"/>
      <c r="J10" s="378"/>
    </row>
    <row r="11" spans="1:10" ht="16.5" customHeight="1" thickBot="1" x14ac:dyDescent="0.2">
      <c r="B11" s="304" t="s">
        <v>24</v>
      </c>
      <c r="C11" s="305">
        <f>C6+C7+C8+C9+C10</f>
        <v>113</v>
      </c>
      <c r="D11" s="306">
        <f>D6+D7+D8+D9+D10</f>
        <v>579</v>
      </c>
      <c r="E11" s="307">
        <f>SUM(E6:E10)</f>
        <v>8022000</v>
      </c>
      <c r="F11" s="308">
        <f>SUM(F6:F10)</f>
        <v>2316000</v>
      </c>
      <c r="G11" s="309">
        <f>SUM(G6:G10)</f>
        <v>579000</v>
      </c>
      <c r="H11" s="310">
        <f>SUM(H6:H10)</f>
        <v>3474000</v>
      </c>
      <c r="I11" s="310">
        <v>68300</v>
      </c>
      <c r="J11" s="311">
        <v>289000</v>
      </c>
    </row>
    <row r="12" spans="1:10" ht="16.5" customHeight="1" thickBot="1" x14ac:dyDescent="0.2">
      <c r="B12" s="616" t="s">
        <v>25</v>
      </c>
      <c r="C12" s="617"/>
      <c r="D12" s="618"/>
      <c r="E12" s="312">
        <f>E11</f>
        <v>8022000</v>
      </c>
      <c r="F12" s="616" t="s">
        <v>26</v>
      </c>
      <c r="G12" s="617"/>
      <c r="H12" s="313">
        <f>F11+G11+H11+I11+J11</f>
        <v>6726300</v>
      </c>
      <c r="I12" s="314"/>
      <c r="J12" s="315">
        <f>E12-H12</f>
        <v>1295700</v>
      </c>
    </row>
    <row r="13" spans="1:10" ht="16.5" customHeight="1" x14ac:dyDescent="0.15">
      <c r="B13" s="316"/>
      <c r="C13" s="316"/>
      <c r="D13" s="316"/>
      <c r="E13" s="317"/>
      <c r="F13" s="316"/>
      <c r="G13" s="316"/>
      <c r="H13" s="316"/>
      <c r="I13" s="317"/>
      <c r="J13" s="317"/>
    </row>
    <row r="14" spans="1:10" x14ac:dyDescent="0.15">
      <c r="B14" s="317" t="s">
        <v>9</v>
      </c>
      <c r="C14" s="317" t="s">
        <v>27</v>
      </c>
      <c r="D14" s="317"/>
      <c r="E14" s="318" t="s">
        <v>348</v>
      </c>
      <c r="F14" s="317"/>
      <c r="G14" s="319" t="s">
        <v>29</v>
      </c>
      <c r="H14" s="318" t="s">
        <v>211</v>
      </c>
      <c r="I14" s="318"/>
      <c r="J14" s="318"/>
    </row>
    <row r="15" spans="1:10" x14ac:dyDescent="0.15">
      <c r="B15" s="317"/>
      <c r="C15" s="317" t="s">
        <v>31</v>
      </c>
      <c r="D15" s="317"/>
      <c r="E15" s="318" t="s">
        <v>28</v>
      </c>
      <c r="F15" s="317"/>
      <c r="G15" s="317" t="s">
        <v>32</v>
      </c>
      <c r="H15" s="318" t="s">
        <v>211</v>
      </c>
      <c r="I15" s="318"/>
    </row>
    <row r="16" spans="1:10" x14ac:dyDescent="0.15">
      <c r="B16" s="317"/>
      <c r="C16" s="317" t="s">
        <v>33</v>
      </c>
      <c r="D16" s="317"/>
      <c r="E16" s="318" t="s">
        <v>247</v>
      </c>
      <c r="F16" s="317"/>
      <c r="G16" s="7" t="s">
        <v>156</v>
      </c>
      <c r="H16" s="318" t="s">
        <v>368</v>
      </c>
      <c r="I16" s="318"/>
      <c r="J16" s="318"/>
    </row>
    <row r="17" spans="1:10" x14ac:dyDescent="0.15">
      <c r="B17" s="317"/>
      <c r="C17" s="317" t="s">
        <v>34</v>
      </c>
      <c r="D17" s="317"/>
      <c r="E17" s="318" t="s">
        <v>210</v>
      </c>
      <c r="F17" s="317"/>
      <c r="G17" s="7" t="s">
        <v>157</v>
      </c>
      <c r="H17" s="318" t="s">
        <v>30</v>
      </c>
      <c r="I17" s="317"/>
      <c r="J17" s="318"/>
    </row>
    <row r="18" spans="1:10" x14ac:dyDescent="0.15">
      <c r="B18" s="317"/>
      <c r="C18" s="317"/>
      <c r="D18" s="317"/>
      <c r="E18" s="318"/>
      <c r="F18" s="317"/>
      <c r="G18" s="7" t="s">
        <v>158</v>
      </c>
      <c r="H18" s="318" t="s">
        <v>351</v>
      </c>
      <c r="I18" s="317"/>
      <c r="J18" s="318"/>
    </row>
    <row r="19" spans="1:10" x14ac:dyDescent="0.15">
      <c r="B19" s="317"/>
      <c r="C19" s="317"/>
      <c r="D19" s="317"/>
      <c r="E19" s="318"/>
      <c r="F19" s="317"/>
      <c r="G19" s="317" t="s">
        <v>22</v>
      </c>
      <c r="H19" s="401" t="s">
        <v>350</v>
      </c>
      <c r="I19" s="317"/>
      <c r="J19" s="318"/>
    </row>
    <row r="20" spans="1:10" x14ac:dyDescent="0.15">
      <c r="B20" s="317"/>
      <c r="C20" s="320" t="s">
        <v>23</v>
      </c>
      <c r="D20" s="320"/>
      <c r="E20" s="235" t="s">
        <v>35</v>
      </c>
      <c r="F20" s="320"/>
      <c r="G20" s="320" t="s">
        <v>75</v>
      </c>
      <c r="H20" s="235" t="s">
        <v>35</v>
      </c>
      <c r="I20" s="235"/>
      <c r="J20" s="317"/>
    </row>
    <row r="21" spans="1:10" x14ac:dyDescent="0.15">
      <c r="B21" s="317"/>
      <c r="C21" s="321" t="s">
        <v>36</v>
      </c>
      <c r="D21" s="380" t="s">
        <v>349</v>
      </c>
      <c r="E21" s="322"/>
      <c r="F21" s="322"/>
      <c r="G21" s="380" t="s">
        <v>369</v>
      </c>
      <c r="I21" s="380" t="s">
        <v>370</v>
      </c>
      <c r="J21" s="317"/>
    </row>
    <row r="22" spans="1:10" ht="12.75" customHeight="1" x14ac:dyDescent="0.15">
      <c r="B22" s="317"/>
      <c r="C22" s="317"/>
      <c r="D22" s="317"/>
      <c r="E22" s="323"/>
      <c r="F22" s="317"/>
      <c r="G22" s="324"/>
      <c r="H22" s="316"/>
      <c r="I22" s="316"/>
      <c r="J22" s="324"/>
    </row>
    <row r="23" spans="1:10" x14ac:dyDescent="0.15">
      <c r="A23" s="7" t="s">
        <v>37</v>
      </c>
      <c r="B23" s="317"/>
      <c r="C23" s="317"/>
      <c r="D23" s="599" t="s">
        <v>248</v>
      </c>
      <c r="E23" s="600"/>
      <c r="F23" s="600"/>
      <c r="G23" s="600"/>
      <c r="H23" s="317"/>
      <c r="I23" s="325"/>
      <c r="J23" s="317"/>
    </row>
    <row r="24" spans="1:10" x14ac:dyDescent="0.15">
      <c r="B24" s="317"/>
      <c r="C24" s="317"/>
      <c r="D24" s="599" t="s">
        <v>249</v>
      </c>
      <c r="E24" s="600"/>
      <c r="F24" s="600"/>
      <c r="G24" s="600"/>
      <c r="H24" s="317"/>
      <c r="I24" s="317"/>
      <c r="J24" s="317"/>
    </row>
    <row r="25" spans="1:10" x14ac:dyDescent="0.15">
      <c r="B25" s="317"/>
      <c r="C25" s="317"/>
      <c r="D25" s="600" t="s">
        <v>201</v>
      </c>
      <c r="E25" s="600"/>
      <c r="F25" s="600"/>
      <c r="G25" s="600"/>
      <c r="H25" s="135"/>
      <c r="J25" s="317"/>
    </row>
    <row r="26" spans="1:10" ht="14.25" thickBot="1" x14ac:dyDescent="0.2">
      <c r="B26" s="317"/>
      <c r="C26" s="317"/>
      <c r="D26" s="600" t="s">
        <v>202</v>
      </c>
      <c r="E26" s="600"/>
      <c r="F26" s="600"/>
      <c r="G26" s="600"/>
      <c r="H26" s="135" t="s">
        <v>76</v>
      </c>
      <c r="J26" s="317"/>
    </row>
    <row r="27" spans="1:10" x14ac:dyDescent="0.15">
      <c r="B27" s="601" t="s">
        <v>8</v>
      </c>
      <c r="C27" s="602"/>
      <c r="D27" s="607" t="s">
        <v>9</v>
      </c>
      <c r="E27" s="326" t="s">
        <v>10</v>
      </c>
      <c r="F27" s="610" t="s">
        <v>11</v>
      </c>
      <c r="G27" s="611"/>
      <c r="H27" s="611"/>
      <c r="I27" s="611"/>
      <c r="J27" s="612"/>
    </row>
    <row r="28" spans="1:10" x14ac:dyDescent="0.15">
      <c r="B28" s="603"/>
      <c r="C28" s="604"/>
      <c r="D28" s="608"/>
      <c r="E28" s="279" t="s">
        <v>12</v>
      </c>
      <c r="F28" s="281" t="s">
        <v>13</v>
      </c>
      <c r="G28" s="9" t="s">
        <v>14</v>
      </c>
      <c r="H28" s="9" t="s">
        <v>15</v>
      </c>
      <c r="I28" s="9" t="s">
        <v>16</v>
      </c>
      <c r="J28" s="282" t="s">
        <v>77</v>
      </c>
    </row>
    <row r="29" spans="1:10" x14ac:dyDescent="0.15">
      <c r="B29" s="605"/>
      <c r="C29" s="606"/>
      <c r="D29" s="609"/>
      <c r="E29" s="327"/>
      <c r="F29" s="328">
        <v>4000</v>
      </c>
      <c r="G29" s="285">
        <v>1000</v>
      </c>
      <c r="H29" s="329">
        <v>6000</v>
      </c>
      <c r="I29" s="128" t="s">
        <v>205</v>
      </c>
      <c r="J29" s="330" t="s">
        <v>206</v>
      </c>
    </row>
    <row r="30" spans="1:10" ht="16.5" customHeight="1" x14ac:dyDescent="0.15">
      <c r="B30" s="331" t="s">
        <v>19</v>
      </c>
      <c r="C30" s="217">
        <v>43</v>
      </c>
      <c r="D30" s="332">
        <v>42</v>
      </c>
      <c r="E30" s="290">
        <v>660000</v>
      </c>
      <c r="F30" s="333">
        <f>D30*F29</f>
        <v>168000</v>
      </c>
      <c r="G30" s="333">
        <f>D30*G29</f>
        <v>42000</v>
      </c>
      <c r="H30" s="333">
        <f>D30*H29</f>
        <v>252000</v>
      </c>
      <c r="I30" s="133" t="s">
        <v>375</v>
      </c>
      <c r="J30" s="334">
        <v>54500</v>
      </c>
    </row>
    <row r="31" spans="1:10" ht="15.75" customHeight="1" x14ac:dyDescent="0.15">
      <c r="B31" s="288" t="s">
        <v>20</v>
      </c>
      <c r="C31" s="296">
        <v>31</v>
      </c>
      <c r="D31" s="289">
        <v>30</v>
      </c>
      <c r="E31" s="290">
        <v>448000</v>
      </c>
      <c r="F31" s="333">
        <f>D31*F29</f>
        <v>120000</v>
      </c>
      <c r="G31" s="333">
        <f>D31*G29</f>
        <v>30000</v>
      </c>
      <c r="H31" s="333">
        <f>D31*H29</f>
        <v>180000</v>
      </c>
      <c r="I31" s="298" t="s">
        <v>374</v>
      </c>
      <c r="J31" s="335"/>
    </row>
    <row r="32" spans="1:10" ht="16.5" customHeight="1" x14ac:dyDescent="0.15">
      <c r="B32" s="288" t="s">
        <v>21</v>
      </c>
      <c r="C32" s="217">
        <v>27</v>
      </c>
      <c r="D32" s="289">
        <v>26</v>
      </c>
      <c r="E32" s="290">
        <v>338000</v>
      </c>
      <c r="F32" s="292">
        <f>D32*F29</f>
        <v>104000</v>
      </c>
      <c r="G32" s="292">
        <f>D32*G29</f>
        <v>26000</v>
      </c>
      <c r="H32" s="292">
        <f>D32*H29</f>
        <v>156000</v>
      </c>
      <c r="I32" s="300"/>
      <c r="J32" s="335"/>
    </row>
    <row r="33" spans="1:11" ht="16.5" customHeight="1" x14ac:dyDescent="0.15">
      <c r="B33" s="295" t="s">
        <v>183</v>
      </c>
      <c r="C33" s="217">
        <v>12</v>
      </c>
      <c r="D33" s="297">
        <v>11</v>
      </c>
      <c r="E33" s="336">
        <v>110000</v>
      </c>
      <c r="F33" s="292">
        <f>D33*F29</f>
        <v>44000</v>
      </c>
      <c r="G33" s="337">
        <f>D33*G29</f>
        <v>11000</v>
      </c>
      <c r="H33" s="337">
        <f>D33*H29</f>
        <v>66000</v>
      </c>
      <c r="I33" s="301"/>
      <c r="J33" s="335" t="s">
        <v>78</v>
      </c>
    </row>
    <row r="34" spans="1:11" ht="16.5" customHeight="1" thickBot="1" x14ac:dyDescent="0.2">
      <c r="B34" s="338" t="s">
        <v>24</v>
      </c>
      <c r="C34" s="339">
        <f t="shared" ref="C34:H34" si="0">SUM(C30:C33)</f>
        <v>113</v>
      </c>
      <c r="D34" s="340">
        <f t="shared" si="0"/>
        <v>109</v>
      </c>
      <c r="E34" s="341">
        <f t="shared" si="0"/>
        <v>1556000</v>
      </c>
      <c r="F34" s="342">
        <f t="shared" si="0"/>
        <v>436000</v>
      </c>
      <c r="G34" s="342">
        <f t="shared" si="0"/>
        <v>109000</v>
      </c>
      <c r="H34" s="343">
        <f t="shared" si="0"/>
        <v>654000</v>
      </c>
      <c r="I34" s="344">
        <v>23760</v>
      </c>
      <c r="J34" s="335">
        <v>100000</v>
      </c>
    </row>
    <row r="35" spans="1:11" ht="16.5" customHeight="1" thickBot="1" x14ac:dyDescent="0.2">
      <c r="B35" s="584" t="s">
        <v>25</v>
      </c>
      <c r="C35" s="585"/>
      <c r="D35" s="586"/>
      <c r="E35" s="10">
        <f>E34</f>
        <v>1556000</v>
      </c>
      <c r="F35" s="584" t="s">
        <v>26</v>
      </c>
      <c r="G35" s="585"/>
      <c r="H35" s="345">
        <f>F34+G34+H34+I34+J30+J34</f>
        <v>1377260</v>
      </c>
      <c r="J35" s="346">
        <f>E35-H35</f>
        <v>178740</v>
      </c>
    </row>
    <row r="36" spans="1:11" ht="21.75" customHeight="1" x14ac:dyDescent="0.15">
      <c r="E36" s="347"/>
      <c r="I36" s="347"/>
    </row>
    <row r="37" spans="1:11" ht="14.25" thickBot="1" x14ac:dyDescent="0.2">
      <c r="A37" s="7" t="s">
        <v>39</v>
      </c>
      <c r="I37" s="214" t="s">
        <v>40</v>
      </c>
    </row>
    <row r="38" spans="1:11" x14ac:dyDescent="0.15">
      <c r="B38" s="587" t="s">
        <v>8</v>
      </c>
      <c r="C38" s="588"/>
      <c r="D38" s="593" t="s">
        <v>9</v>
      </c>
      <c r="E38" s="348" t="s">
        <v>10</v>
      </c>
      <c r="F38" s="596" t="s">
        <v>11</v>
      </c>
      <c r="G38" s="597"/>
      <c r="H38" s="597"/>
      <c r="I38" s="597"/>
      <c r="J38" s="598"/>
    </row>
    <row r="39" spans="1:11" x14ac:dyDescent="0.15">
      <c r="B39" s="589"/>
      <c r="C39" s="590"/>
      <c r="D39" s="594"/>
      <c r="E39" s="349" t="s">
        <v>12</v>
      </c>
      <c r="F39" s="281" t="s">
        <v>13</v>
      </c>
      <c r="G39" s="350" t="s">
        <v>14</v>
      </c>
      <c r="H39" s="350" t="s">
        <v>15</v>
      </c>
      <c r="I39" s="350" t="s">
        <v>16</v>
      </c>
      <c r="J39" s="351" t="s">
        <v>77</v>
      </c>
    </row>
    <row r="40" spans="1:11" x14ac:dyDescent="0.15">
      <c r="B40" s="591"/>
      <c r="C40" s="592"/>
      <c r="D40" s="595"/>
      <c r="E40" s="352">
        <v>0</v>
      </c>
      <c r="F40" s="328">
        <v>4000</v>
      </c>
      <c r="G40" s="353">
        <v>1000</v>
      </c>
      <c r="H40" s="354">
        <v>6000</v>
      </c>
      <c r="I40" s="128" t="s">
        <v>255</v>
      </c>
      <c r="J40" s="355" t="s">
        <v>38</v>
      </c>
    </row>
    <row r="41" spans="1:11" ht="16.5" customHeight="1" x14ac:dyDescent="0.15">
      <c r="B41" s="356" t="s">
        <v>19</v>
      </c>
      <c r="C41" s="402">
        <v>6</v>
      </c>
      <c r="D41" s="357">
        <v>5</v>
      </c>
      <c r="E41" s="358"/>
      <c r="F41" s="359">
        <f>D41*F40</f>
        <v>20000</v>
      </c>
      <c r="G41" s="359">
        <f>D41*G40</f>
        <v>5000</v>
      </c>
      <c r="H41" s="359">
        <f>D41*H40</f>
        <v>30000</v>
      </c>
      <c r="I41" s="133" t="s">
        <v>375</v>
      </c>
      <c r="J41" s="360">
        <v>26000</v>
      </c>
    </row>
    <row r="42" spans="1:11" ht="16.5" customHeight="1" x14ac:dyDescent="0.15">
      <c r="B42" s="361" t="s">
        <v>20</v>
      </c>
      <c r="C42" s="402">
        <v>5</v>
      </c>
      <c r="D42" s="357">
        <v>4</v>
      </c>
      <c r="E42" s="362"/>
      <c r="F42" s="359">
        <f>D42*F40</f>
        <v>16000</v>
      </c>
      <c r="G42" s="359">
        <f>D42*G40</f>
        <v>4000</v>
      </c>
      <c r="H42" s="359">
        <f>D42*H40</f>
        <v>24000</v>
      </c>
      <c r="I42" s="298" t="s">
        <v>374</v>
      </c>
      <c r="J42" s="335" t="s">
        <v>78</v>
      </c>
    </row>
    <row r="43" spans="1:11" ht="16.5" customHeight="1" x14ac:dyDescent="0.15">
      <c r="B43" s="361" t="s">
        <v>21</v>
      </c>
      <c r="C43" s="402">
        <v>4</v>
      </c>
      <c r="D43" s="357">
        <v>3</v>
      </c>
      <c r="E43" s="362"/>
      <c r="F43" s="359">
        <f>D43*F40</f>
        <v>12000</v>
      </c>
      <c r="G43" s="359">
        <f>D43*G40</f>
        <v>3000</v>
      </c>
      <c r="H43" s="359">
        <f>D43*H40</f>
        <v>18000</v>
      </c>
      <c r="I43" s="301"/>
      <c r="J43" s="364">
        <v>40000</v>
      </c>
    </row>
    <row r="44" spans="1:11" ht="16.5" customHeight="1" x14ac:dyDescent="0.15">
      <c r="B44" s="375" t="s">
        <v>183</v>
      </c>
      <c r="C44" s="402">
        <v>2</v>
      </c>
      <c r="D44" s="357">
        <v>1</v>
      </c>
      <c r="E44" s="363"/>
      <c r="F44" s="359">
        <f>D44*F40</f>
        <v>4000</v>
      </c>
      <c r="G44" s="359">
        <v>1000</v>
      </c>
      <c r="H44" s="359">
        <v>6000</v>
      </c>
      <c r="I44" s="301"/>
      <c r="J44" s="381"/>
    </row>
    <row r="45" spans="1:11" ht="16.5" customHeight="1" thickBot="1" x14ac:dyDescent="0.2">
      <c r="B45" s="338" t="s">
        <v>24</v>
      </c>
      <c r="C45" s="403">
        <v>15</v>
      </c>
      <c r="D45" s="8">
        <v>11</v>
      </c>
      <c r="E45" s="365"/>
      <c r="F45" s="342">
        <f t="shared" ref="F45:H45" si="1">SUM(F41:F44)</f>
        <v>52000</v>
      </c>
      <c r="G45" s="342">
        <f t="shared" si="1"/>
        <v>13000</v>
      </c>
      <c r="H45" s="343">
        <f t="shared" si="1"/>
        <v>78000</v>
      </c>
      <c r="I45" s="301">
        <v>22880</v>
      </c>
      <c r="J45" s="366">
        <v>66000</v>
      </c>
      <c r="K45" s="10"/>
    </row>
    <row r="46" spans="1:11" ht="16.5" customHeight="1" thickBot="1" x14ac:dyDescent="0.2">
      <c r="B46" s="584" t="s">
        <v>25</v>
      </c>
      <c r="C46" s="585"/>
      <c r="D46" s="586"/>
      <c r="E46" s="367">
        <v>0</v>
      </c>
      <c r="F46" s="584" t="s">
        <v>26</v>
      </c>
      <c r="G46" s="585"/>
      <c r="H46" s="368">
        <f>F45+G45+H45+I45+J41+J43</f>
        <v>231880</v>
      </c>
      <c r="I46" s="369"/>
      <c r="J46" s="346">
        <f>E46-H46</f>
        <v>-231880</v>
      </c>
    </row>
    <row r="48" spans="1:11" x14ac:dyDescent="0.15">
      <c r="B48" s="180" t="s">
        <v>79</v>
      </c>
    </row>
    <row r="49" spans="1:10" x14ac:dyDescent="0.15">
      <c r="B49" s="180"/>
    </row>
    <row r="50" spans="1:10" x14ac:dyDescent="0.15">
      <c r="A50" s="583"/>
      <c r="B50" s="583"/>
      <c r="H50" s="370"/>
      <c r="I50" s="370"/>
    </row>
    <row r="51" spans="1:10" x14ac:dyDescent="0.15">
      <c r="A51" s="7" t="s">
        <v>41</v>
      </c>
      <c r="B51" s="180"/>
      <c r="D51" s="180"/>
      <c r="E51" s="10"/>
      <c r="F51" s="180"/>
      <c r="G51" s="180"/>
      <c r="H51" s="371"/>
      <c r="J51" s="214"/>
    </row>
    <row r="52" spans="1:10" x14ac:dyDescent="0.15">
      <c r="B52" s="180" t="s">
        <v>42</v>
      </c>
      <c r="F52" s="180"/>
      <c r="G52" s="180"/>
      <c r="H52" s="371"/>
      <c r="I52" s="214"/>
      <c r="J52" s="6"/>
    </row>
    <row r="53" spans="1:10" x14ac:dyDescent="0.15">
      <c r="B53" s="180" t="s">
        <v>177</v>
      </c>
      <c r="D53" s="372" t="s">
        <v>43</v>
      </c>
      <c r="E53" s="214" t="s">
        <v>246</v>
      </c>
      <c r="F53" s="6">
        <v>594000</v>
      </c>
      <c r="G53" s="214" t="s">
        <v>352</v>
      </c>
      <c r="H53" s="6">
        <v>846000</v>
      </c>
      <c r="I53" s="214" t="s">
        <v>353</v>
      </c>
      <c r="J53" s="6">
        <v>750000</v>
      </c>
    </row>
    <row r="54" spans="1:10" x14ac:dyDescent="0.15">
      <c r="B54" s="180"/>
      <c r="D54" s="180"/>
      <c r="E54" s="214" t="s">
        <v>44</v>
      </c>
      <c r="F54" s="6">
        <v>458000</v>
      </c>
      <c r="G54" s="214" t="s">
        <v>44</v>
      </c>
      <c r="H54" s="6">
        <v>545000</v>
      </c>
      <c r="I54" s="214" t="s">
        <v>44</v>
      </c>
      <c r="J54" s="6">
        <v>500000</v>
      </c>
    </row>
    <row r="55" spans="1:10" x14ac:dyDescent="0.15">
      <c r="D55" s="180"/>
      <c r="E55" s="214" t="s">
        <v>45</v>
      </c>
      <c r="F55" s="6">
        <v>0</v>
      </c>
      <c r="G55" s="214" t="s">
        <v>45</v>
      </c>
      <c r="H55" s="6">
        <v>150000</v>
      </c>
      <c r="I55" s="214" t="s">
        <v>45</v>
      </c>
      <c r="J55" s="6">
        <v>100000</v>
      </c>
    </row>
    <row r="56" spans="1:10" x14ac:dyDescent="0.15">
      <c r="E56" s="214" t="s">
        <v>203</v>
      </c>
      <c r="F56" s="6">
        <v>136000</v>
      </c>
      <c r="G56" s="214" t="s">
        <v>203</v>
      </c>
      <c r="H56" s="6">
        <v>151000</v>
      </c>
      <c r="I56" s="214" t="s">
        <v>203</v>
      </c>
      <c r="J56" s="6">
        <v>150000</v>
      </c>
    </row>
    <row r="57" spans="1:10" x14ac:dyDescent="0.15">
      <c r="E57" s="214"/>
      <c r="F57" s="373"/>
    </row>
  </sheetData>
  <mergeCells count="21">
    <mergeCell ref="B1:I1"/>
    <mergeCell ref="B3:C5"/>
    <mergeCell ref="D3:D5"/>
    <mergeCell ref="F3:J3"/>
    <mergeCell ref="B12:D12"/>
    <mergeCell ref="F12:G12"/>
    <mergeCell ref="D23:G23"/>
    <mergeCell ref="D24:G24"/>
    <mergeCell ref="D25:G25"/>
    <mergeCell ref="D26:G26"/>
    <mergeCell ref="B27:C29"/>
    <mergeCell ref="D27:D29"/>
    <mergeCell ref="F27:J27"/>
    <mergeCell ref="A50:B50"/>
    <mergeCell ref="B35:D35"/>
    <mergeCell ref="F35:G35"/>
    <mergeCell ref="B38:C40"/>
    <mergeCell ref="D38:D40"/>
    <mergeCell ref="F38:J38"/>
    <mergeCell ref="B46:D46"/>
    <mergeCell ref="F46:G46"/>
  </mergeCells>
  <phoneticPr fontId="6"/>
  <pageMargins left="0.51" right="0.21" top="1" bottom="0.25" header="0.51200000000000001" footer="0.28000000000000003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D277-8885-41EF-BE94-B015E8D162F9}">
  <dimension ref="A1:U60"/>
  <sheetViews>
    <sheetView tabSelected="1" zoomScaleNormal="100" workbookViewId="0">
      <selection activeCell="N26" sqref="N26"/>
    </sheetView>
  </sheetViews>
  <sheetFormatPr defaultColWidth="8.75" defaultRowHeight="13.5" x14ac:dyDescent="0.15"/>
  <cols>
    <col min="1" max="1" width="8.5" style="7" customWidth="1"/>
    <col min="2" max="2" width="5.375" style="7" customWidth="1"/>
    <col min="3" max="3" width="7.625" style="7" customWidth="1"/>
    <col min="4" max="4" width="9" style="7" customWidth="1"/>
    <col min="5" max="5" width="7.25" style="7" customWidth="1"/>
    <col min="6" max="6" width="13.25" style="7" customWidth="1"/>
    <col min="7" max="7" width="11.625" style="7" customWidth="1"/>
    <col min="8" max="8" width="5" style="7" customWidth="1"/>
    <col min="9" max="9" width="9" style="7" customWidth="1"/>
    <col min="10" max="10" width="8.75" style="7"/>
    <col min="11" max="11" width="8.875" style="7" customWidth="1"/>
    <col min="12" max="12" width="1.75" style="7" customWidth="1"/>
    <col min="13" max="13" width="9" style="7" customWidth="1"/>
    <col min="14" max="16384" width="8.75" style="7"/>
  </cols>
  <sheetData>
    <row r="1" spans="1:12" x14ac:dyDescent="0.15">
      <c r="K1" s="431"/>
    </row>
    <row r="2" spans="1:12" ht="26.25" customHeight="1" x14ac:dyDescent="0.15">
      <c r="I2" s="432" t="s">
        <v>384</v>
      </c>
      <c r="K2" s="475" t="s">
        <v>436</v>
      </c>
      <c r="L2" s="433"/>
    </row>
    <row r="3" spans="1:12" ht="27.75" customHeight="1" x14ac:dyDescent="0.15">
      <c r="A3" s="434"/>
    </row>
    <row r="4" spans="1:12" ht="25.5" customHeight="1" x14ac:dyDescent="0.15">
      <c r="G4" s="568" t="s">
        <v>385</v>
      </c>
      <c r="H4" s="568"/>
      <c r="I4" s="568"/>
      <c r="J4" s="568"/>
      <c r="K4" s="568"/>
      <c r="L4" s="435"/>
    </row>
    <row r="5" spans="1:12" ht="13.5" customHeight="1" x14ac:dyDescent="0.15">
      <c r="A5" s="436" t="s">
        <v>386</v>
      </c>
      <c r="H5" s="275" t="s">
        <v>387</v>
      </c>
      <c r="J5" s="275"/>
    </row>
    <row r="6" spans="1:12" ht="13.5" customHeight="1" x14ac:dyDescent="0.15">
      <c r="A6" s="180"/>
    </row>
    <row r="7" spans="1:12" ht="13.5" customHeight="1" thickBot="1" x14ac:dyDescent="0.2">
      <c r="A7" s="437" t="s">
        <v>388</v>
      </c>
      <c r="B7" s="438">
        <v>777</v>
      </c>
      <c r="C7" s="438"/>
      <c r="D7" s="438" t="s">
        <v>389</v>
      </c>
      <c r="E7" s="437"/>
      <c r="F7" s="437"/>
      <c r="G7" s="7" t="s">
        <v>390</v>
      </c>
    </row>
    <row r="8" spans="1:12" ht="13.5" customHeight="1" x14ac:dyDescent="0.15"/>
    <row r="9" spans="1:12" ht="13.5" customHeight="1" x14ac:dyDescent="0.15">
      <c r="A9" s="613"/>
      <c r="B9" s="619" t="s">
        <v>391</v>
      </c>
      <c r="C9" s="619"/>
      <c r="D9" s="619"/>
      <c r="E9" s="619"/>
      <c r="F9" s="619"/>
      <c r="G9" s="619"/>
      <c r="H9" s="619"/>
      <c r="I9" s="619"/>
      <c r="J9" s="619"/>
      <c r="K9" s="439"/>
    </row>
    <row r="10" spans="1:12" ht="13.5" customHeight="1" x14ac:dyDescent="0.15">
      <c r="A10" s="613"/>
      <c r="B10" s="619"/>
      <c r="C10" s="619"/>
      <c r="D10" s="619"/>
      <c r="E10" s="619"/>
      <c r="F10" s="619"/>
      <c r="G10" s="619"/>
      <c r="H10" s="619"/>
      <c r="I10" s="619"/>
      <c r="J10" s="619"/>
    </row>
    <row r="11" spans="1:12" ht="13.5" customHeight="1" x14ac:dyDescent="0.15">
      <c r="B11" s="7" t="s">
        <v>392</v>
      </c>
    </row>
    <row r="12" spans="1:12" ht="13.5" customHeight="1" x14ac:dyDescent="0.15"/>
    <row r="13" spans="1:12" ht="13.5" customHeight="1" x14ac:dyDescent="0.15">
      <c r="E13" s="440"/>
      <c r="F13" s="441"/>
      <c r="G13" s="441"/>
      <c r="H13" s="441"/>
      <c r="I13" s="442"/>
    </row>
    <row r="14" spans="1:12" ht="13.5" customHeight="1" x14ac:dyDescent="0.15">
      <c r="A14" s="180" t="s">
        <v>393</v>
      </c>
      <c r="B14" s="443"/>
      <c r="C14" s="444"/>
      <c r="D14" s="444"/>
      <c r="E14" s="620" t="s">
        <v>394</v>
      </c>
      <c r="F14" s="621"/>
      <c r="G14" s="621"/>
      <c r="H14" s="621"/>
      <c r="I14" s="622"/>
    </row>
    <row r="15" spans="1:12" ht="13.5" customHeight="1" x14ac:dyDescent="0.15">
      <c r="E15" s="623" t="s">
        <v>395</v>
      </c>
      <c r="F15" s="624"/>
      <c r="G15" s="624"/>
      <c r="H15" s="624"/>
      <c r="I15" s="625"/>
    </row>
    <row r="16" spans="1:12" ht="13.5" customHeight="1" x14ac:dyDescent="0.15">
      <c r="E16" s="620" t="s">
        <v>396</v>
      </c>
      <c r="F16" s="621"/>
      <c r="G16" s="621"/>
      <c r="H16" s="621"/>
      <c r="I16" s="622"/>
    </row>
    <row r="17" spans="1:12" ht="13.5" customHeight="1" x14ac:dyDescent="0.15">
      <c r="E17" s="445"/>
      <c r="F17" s="446" t="s">
        <v>397</v>
      </c>
      <c r="G17" s="446"/>
      <c r="H17" s="446"/>
      <c r="I17" s="447"/>
    </row>
    <row r="18" spans="1:12" ht="13.5" customHeight="1" x14ac:dyDescent="0.15">
      <c r="D18" s="448" t="s">
        <v>398</v>
      </c>
      <c r="E18" s="448"/>
      <c r="F18" s="448"/>
      <c r="G18" s="448"/>
      <c r="H18" s="448"/>
      <c r="I18" s="448"/>
      <c r="J18" s="448"/>
    </row>
    <row r="19" spans="1:12" ht="13.5" customHeight="1" x14ac:dyDescent="0.15">
      <c r="A19" s="274"/>
    </row>
    <row r="20" spans="1:12" ht="13.5" customHeight="1" x14ac:dyDescent="0.15"/>
    <row r="21" spans="1:12" ht="13.5" customHeight="1" x14ac:dyDescent="0.15">
      <c r="A21" s="180" t="s">
        <v>399</v>
      </c>
      <c r="B21" s="436"/>
      <c r="E21" s="7" t="s">
        <v>400</v>
      </c>
    </row>
    <row r="22" spans="1:12" ht="13.5" customHeight="1" x14ac:dyDescent="0.15">
      <c r="E22" s="7" t="s">
        <v>401</v>
      </c>
    </row>
    <row r="23" spans="1:12" ht="13.5" customHeight="1" x14ac:dyDescent="0.15">
      <c r="A23" s="180" t="s">
        <v>402</v>
      </c>
      <c r="B23" s="436"/>
      <c r="E23" s="449" t="s">
        <v>403</v>
      </c>
      <c r="F23" s="450">
        <v>98000</v>
      </c>
      <c r="G23" s="451"/>
    </row>
    <row r="24" spans="1:12" ht="13.5" customHeight="1" x14ac:dyDescent="0.15">
      <c r="A24" s="180"/>
      <c r="E24" s="274"/>
    </row>
    <row r="25" spans="1:12" ht="13.5" customHeight="1" x14ac:dyDescent="0.15">
      <c r="A25" s="180" t="s">
        <v>404</v>
      </c>
      <c r="E25" s="274"/>
      <c r="F25" s="274"/>
      <c r="G25" s="274"/>
      <c r="H25" s="274"/>
      <c r="I25" s="430"/>
      <c r="J25" s="430"/>
      <c r="K25" s="430"/>
      <c r="L25" s="430"/>
    </row>
    <row r="26" spans="1:12" ht="13.5" customHeight="1" x14ac:dyDescent="0.15">
      <c r="B26" s="7" t="s">
        <v>405</v>
      </c>
      <c r="C26" s="7" t="s">
        <v>406</v>
      </c>
      <c r="D26" s="7" t="s">
        <v>407</v>
      </c>
      <c r="E26" s="274"/>
      <c r="F26" s="452" t="s">
        <v>408</v>
      </c>
      <c r="G26" s="453">
        <v>0</v>
      </c>
      <c r="H26" s="7" t="s">
        <v>409</v>
      </c>
    </row>
    <row r="27" spans="1:12" ht="13.5" customHeight="1" x14ac:dyDescent="0.15">
      <c r="A27" s="274"/>
      <c r="B27" s="7" t="s">
        <v>405</v>
      </c>
      <c r="C27" s="7" t="s">
        <v>143</v>
      </c>
      <c r="D27" s="7" t="s">
        <v>144</v>
      </c>
      <c r="E27" s="274"/>
      <c r="F27" s="454" t="s">
        <v>410</v>
      </c>
      <c r="G27" s="450">
        <v>12000</v>
      </c>
      <c r="H27" s="274"/>
    </row>
    <row r="28" spans="1:12" ht="13.5" customHeight="1" x14ac:dyDescent="0.15">
      <c r="A28" s="274"/>
      <c r="D28" s="7" t="s">
        <v>145</v>
      </c>
      <c r="E28" s="274"/>
      <c r="F28" s="452" t="s">
        <v>411</v>
      </c>
      <c r="G28" s="455">
        <v>10000</v>
      </c>
      <c r="H28" s="456" t="s">
        <v>412</v>
      </c>
      <c r="J28" s="10">
        <v>20</v>
      </c>
      <c r="K28" s="10"/>
    </row>
    <row r="29" spans="1:12" ht="13.5" customHeight="1" x14ac:dyDescent="0.15">
      <c r="A29" s="274"/>
      <c r="D29" s="7" t="s">
        <v>147</v>
      </c>
      <c r="E29" s="274"/>
      <c r="F29" s="454" t="s">
        <v>413</v>
      </c>
      <c r="G29" s="450">
        <v>3000</v>
      </c>
    </row>
    <row r="30" spans="1:12" ht="13.5" customHeight="1" x14ac:dyDescent="0.15">
      <c r="A30" s="274"/>
      <c r="B30" s="7" t="s">
        <v>405</v>
      </c>
      <c r="C30" s="7" t="s">
        <v>12</v>
      </c>
      <c r="D30" s="7" t="s">
        <v>149</v>
      </c>
      <c r="E30" s="274"/>
      <c r="F30" s="454" t="s">
        <v>410</v>
      </c>
      <c r="G30" s="450">
        <v>63000</v>
      </c>
      <c r="H30" s="7" t="s">
        <v>414</v>
      </c>
    </row>
    <row r="31" spans="1:12" ht="13.5" customHeight="1" x14ac:dyDescent="0.15">
      <c r="A31" s="274"/>
      <c r="D31" s="7" t="s">
        <v>415</v>
      </c>
      <c r="E31" s="274"/>
      <c r="F31" s="452" t="s">
        <v>410</v>
      </c>
      <c r="G31" s="455">
        <v>14000</v>
      </c>
      <c r="H31" s="448" t="s">
        <v>416</v>
      </c>
      <c r="I31" s="448"/>
      <c r="J31" s="448"/>
    </row>
    <row r="32" spans="1:12" ht="13.5" customHeight="1" x14ac:dyDescent="0.15">
      <c r="E32" s="274"/>
      <c r="F32" s="274"/>
      <c r="G32" s="457"/>
    </row>
    <row r="33" spans="1:11" ht="13.5" customHeight="1" x14ac:dyDescent="0.15">
      <c r="A33" s="274"/>
      <c r="B33" s="7" t="s">
        <v>405</v>
      </c>
      <c r="C33" s="458" t="s">
        <v>417</v>
      </c>
      <c r="D33" s="7" t="s">
        <v>146</v>
      </c>
      <c r="E33" s="274"/>
      <c r="F33" s="452" t="s">
        <v>413</v>
      </c>
      <c r="G33" s="455">
        <v>2000</v>
      </c>
      <c r="H33" s="456" t="s">
        <v>418</v>
      </c>
    </row>
    <row r="34" spans="1:11" ht="13.5" customHeight="1" x14ac:dyDescent="0.15">
      <c r="D34" s="7" t="s">
        <v>419</v>
      </c>
      <c r="F34" s="454" t="s">
        <v>408</v>
      </c>
      <c r="G34" s="459">
        <v>0</v>
      </c>
      <c r="H34" s="7" t="s">
        <v>420</v>
      </c>
    </row>
    <row r="35" spans="1:11" ht="13.5" customHeight="1" x14ac:dyDescent="0.15">
      <c r="B35" s="7" t="s">
        <v>405</v>
      </c>
      <c r="C35" s="7" t="s">
        <v>421</v>
      </c>
      <c r="F35" s="460" t="s">
        <v>408</v>
      </c>
      <c r="G35" s="461">
        <v>50000</v>
      </c>
      <c r="I35" s="456"/>
    </row>
    <row r="36" spans="1:11" ht="13.5" customHeight="1" x14ac:dyDescent="0.15">
      <c r="F36" s="460"/>
      <c r="G36" s="460"/>
    </row>
    <row r="37" spans="1:11" ht="13.5" customHeight="1" x14ac:dyDescent="0.15">
      <c r="B37" s="7" t="s">
        <v>405</v>
      </c>
      <c r="C37" s="7" t="s">
        <v>422</v>
      </c>
      <c r="F37" s="462" t="s">
        <v>408</v>
      </c>
      <c r="G37" s="455">
        <v>0</v>
      </c>
      <c r="J37" s="456"/>
      <c r="K37" s="463"/>
    </row>
    <row r="38" spans="1:11" ht="13.5" customHeight="1" x14ac:dyDescent="0.15">
      <c r="C38" s="7" t="s">
        <v>423</v>
      </c>
      <c r="F38" s="462"/>
      <c r="G38" s="452"/>
      <c r="J38" s="456"/>
      <c r="K38" s="444"/>
    </row>
    <row r="39" spans="1:11" ht="13.5" customHeight="1" x14ac:dyDescent="0.15">
      <c r="B39" s="7" t="s">
        <v>405</v>
      </c>
      <c r="C39" s="7" t="s">
        <v>424</v>
      </c>
      <c r="F39" s="454" t="s">
        <v>425</v>
      </c>
      <c r="G39" s="464">
        <v>4000</v>
      </c>
      <c r="J39" s="456"/>
      <c r="K39" s="444"/>
    </row>
    <row r="40" spans="1:11" ht="13.5" customHeight="1" x14ac:dyDescent="0.15">
      <c r="B40" s="7" t="s">
        <v>405</v>
      </c>
      <c r="C40" s="7" t="s">
        <v>426</v>
      </c>
      <c r="F40" s="454" t="s">
        <v>425</v>
      </c>
      <c r="G40" s="464">
        <v>50000</v>
      </c>
      <c r="J40" s="456"/>
      <c r="K40" s="444"/>
    </row>
    <row r="41" spans="1:11" ht="13.5" customHeight="1" x14ac:dyDescent="0.15">
      <c r="B41" s="7" t="s">
        <v>405</v>
      </c>
      <c r="C41" s="7" t="s">
        <v>427</v>
      </c>
      <c r="F41" s="454" t="s">
        <v>425</v>
      </c>
      <c r="G41" s="464">
        <v>2000</v>
      </c>
      <c r="J41" s="456"/>
      <c r="K41" s="444"/>
    </row>
    <row r="42" spans="1:11" ht="13.5" customHeight="1" thickBot="1" x14ac:dyDescent="0.2">
      <c r="D42" s="7" t="s">
        <v>428</v>
      </c>
      <c r="F42" s="465" t="s">
        <v>429</v>
      </c>
      <c r="G42" s="466">
        <v>98000</v>
      </c>
    </row>
    <row r="43" spans="1:11" ht="13.5" customHeight="1" thickTop="1" x14ac:dyDescent="0.15">
      <c r="D43" s="8"/>
      <c r="E43" s="8"/>
      <c r="F43" s="467"/>
      <c r="G43" s="467"/>
    </row>
    <row r="44" spans="1:11" ht="13.5" customHeight="1" x14ac:dyDescent="0.15">
      <c r="D44" s="8"/>
      <c r="E44" s="8"/>
      <c r="F44" s="467"/>
      <c r="G44" s="467"/>
    </row>
    <row r="45" spans="1:11" ht="13.5" customHeight="1" x14ac:dyDescent="0.15">
      <c r="D45" s="8"/>
      <c r="E45" s="8"/>
      <c r="F45" s="467"/>
      <c r="G45" s="467"/>
    </row>
    <row r="46" spans="1:11" ht="13.5" customHeight="1" x14ac:dyDescent="0.15">
      <c r="D46" s="8"/>
      <c r="E46" s="8"/>
      <c r="F46" s="467"/>
      <c r="G46" s="467"/>
    </row>
    <row r="47" spans="1:11" ht="13.5" customHeight="1" x14ac:dyDescent="0.15">
      <c r="I47" s="275"/>
    </row>
    <row r="48" spans="1:11" ht="13.5" customHeight="1" x14ac:dyDescent="0.15">
      <c r="C48" s="7" t="s">
        <v>430</v>
      </c>
      <c r="E48" s="7" t="s">
        <v>431</v>
      </c>
    </row>
    <row r="49" spans="1:21" ht="13.5" customHeight="1" x14ac:dyDescent="0.15">
      <c r="E49" s="7" t="s">
        <v>432</v>
      </c>
    </row>
    <row r="50" spans="1:21" ht="13.5" customHeight="1" x14ac:dyDescent="0.15">
      <c r="E50" s="7" t="s">
        <v>433</v>
      </c>
    </row>
    <row r="51" spans="1:21" ht="13.5" customHeight="1" x14ac:dyDescent="0.15">
      <c r="E51" s="180"/>
      <c r="F51" s="180"/>
      <c r="G51" s="180"/>
      <c r="H51" s="180"/>
      <c r="I51" s="180"/>
      <c r="J51" s="180"/>
      <c r="K51" s="180"/>
    </row>
    <row r="52" spans="1:21" ht="13.5" customHeight="1" x14ac:dyDescent="0.15">
      <c r="E52" s="180" t="s">
        <v>434</v>
      </c>
      <c r="F52" s="180"/>
      <c r="G52" s="180"/>
      <c r="H52" s="180"/>
      <c r="I52" s="180"/>
      <c r="J52" s="180"/>
      <c r="K52" s="180"/>
    </row>
    <row r="53" spans="1:21" ht="13.5" customHeight="1" x14ac:dyDescent="0.15">
      <c r="E53" s="180"/>
      <c r="F53" s="180"/>
      <c r="G53" s="180" t="s">
        <v>435</v>
      </c>
      <c r="H53" s="180"/>
      <c r="I53" s="180"/>
      <c r="J53" s="180"/>
    </row>
    <row r="54" spans="1:21" ht="13.5" customHeight="1" x14ac:dyDescent="0.15">
      <c r="A54" s="468"/>
      <c r="B54" s="469"/>
      <c r="C54" s="470"/>
      <c r="D54" s="470"/>
      <c r="E54" s="470"/>
      <c r="F54" s="470"/>
      <c r="G54" s="470"/>
      <c r="H54" s="470"/>
      <c r="I54" s="470"/>
      <c r="J54" s="470"/>
      <c r="K54" s="470"/>
      <c r="L54" s="471"/>
      <c r="M54" s="472"/>
      <c r="N54" s="473"/>
      <c r="O54" s="473"/>
      <c r="P54" s="473"/>
      <c r="Q54" s="473"/>
      <c r="R54" s="474"/>
      <c r="S54" s="474"/>
      <c r="T54" s="474"/>
      <c r="U54" s="474"/>
    </row>
    <row r="55" spans="1:21" ht="13.5" customHeight="1" x14ac:dyDescent="0.15"/>
    <row r="56" spans="1:21" ht="13.5" customHeight="1" x14ac:dyDescent="0.15"/>
    <row r="57" spans="1:21" ht="13.5" customHeight="1" x14ac:dyDescent="0.15"/>
    <row r="58" spans="1:21" ht="13.5" customHeight="1" x14ac:dyDescent="0.15"/>
    <row r="59" spans="1:21" ht="13.5" customHeight="1" x14ac:dyDescent="0.15"/>
    <row r="60" spans="1:21" ht="13.5" customHeight="1" x14ac:dyDescent="0.15"/>
  </sheetData>
  <mergeCells count="6">
    <mergeCell ref="E16:I16"/>
    <mergeCell ref="G4:K4"/>
    <mergeCell ref="A9:A10"/>
    <mergeCell ref="B9:J10"/>
    <mergeCell ref="E14:I14"/>
    <mergeCell ref="E15:I15"/>
  </mergeCells>
  <phoneticPr fontId="6"/>
  <pageMargins left="0.49" right="0.24" top="0.57999999999999996" bottom="0.33" header="0.51200000000000001" footer="0.2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実行委員会資料</vt:lpstr>
      <vt:lpstr>2024年度丸尾杯要項 0209</vt:lpstr>
      <vt:lpstr>2025年間予定表 </vt:lpstr>
      <vt:lpstr>2025年度予算素案</vt:lpstr>
      <vt:lpstr>2025大会運営費予算素案</vt:lpstr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TKasahara</dc:creator>
  <cp:lastModifiedBy>等 福田</cp:lastModifiedBy>
  <cp:lastPrinted>2025-03-03T14:32:35Z</cp:lastPrinted>
  <dcterms:created xsi:type="dcterms:W3CDTF">2014-07-14T08:05:39Z</dcterms:created>
  <dcterms:modified xsi:type="dcterms:W3CDTF">2025-03-03T14:35:41Z</dcterms:modified>
</cp:coreProperties>
</file>